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bookViews>
  <sheets>
    <sheet name="Adquisiciones  " sheetId="2"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2" l="1"/>
  <c r="J53" i="2"/>
  <c r="J52" i="2"/>
  <c r="I31" i="2" l="1"/>
  <c r="I35" i="2"/>
  <c r="I34" i="2"/>
  <c r="I33" i="2"/>
  <c r="I32" i="2"/>
  <c r="I30" i="2"/>
  <c r="J61" i="2"/>
  <c r="J60" i="2"/>
  <c r="I59" i="2"/>
  <c r="J59" i="2" s="1"/>
  <c r="J58" i="2"/>
  <c r="J57" i="2"/>
  <c r="J56" i="2"/>
  <c r="J55" i="2"/>
  <c r="J54" i="2"/>
  <c r="J51" i="2"/>
</calcChain>
</file>

<file path=xl/sharedStrings.xml><?xml version="1.0" encoding="utf-8"?>
<sst xmlns="http://schemas.openxmlformats.org/spreadsheetml/2006/main" count="1062" uniqueCount="172">
  <si>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</si>
  <si>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</si>
  <si>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</si>
  <si>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</si>
  <si>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</si>
  <si>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</si>
  <si>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</si>
  <si>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</si>
  <si>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</si>
  <si>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</si>
  <si>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</si>
  <si>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</si>
  <si>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</si>
  <si>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</si>
  <si>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</si>
  <si>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</si>
  <si>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</si>
  <si>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</si>
  <si>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</si>
  <si>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</si>
  <si>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</si>
  <si>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PRESTAR EL SERVICIO DE MANTENIMIENTO PREVENTIVO, SERVICIO REVISION TECNOMECANICA, SUMINISTRO DE LLANTAS  A LOS VEHICULOS DE PROPIEDAD DE LA BENEFICENCIA DE CUNDINAMARCA</t>
  </si>
  <si>
    <t xml:space="preserve">Febrero </t>
  </si>
  <si>
    <t>Febrero</t>
  </si>
  <si>
    <t>11</t>
  </si>
  <si>
    <t>Meses</t>
  </si>
  <si>
    <t>Minima Cuantia</t>
  </si>
  <si>
    <t xml:space="preserve">Recursos propios </t>
  </si>
  <si>
    <t>No</t>
  </si>
  <si>
    <t>NA</t>
  </si>
  <si>
    <t>Secretaría General</t>
  </si>
  <si>
    <t>Distrito Capital de Bogotá - Bogotá</t>
  </si>
  <si>
    <t>CAROLINA MONTEALEGRE</t>
  </si>
  <si>
    <t>80111701</t>
  </si>
  <si>
    <t>febrero</t>
  </si>
  <si>
    <t>Contratación directa.</t>
  </si>
  <si>
    <t>15101506</t>
  </si>
  <si>
    <t>SUMINISTRO DE COMBUSTIBLE, GASOLINA EXTRA, CORRIENTE, ACPM PARA TODO EL PARQUE AUTOMOTOR DE LA BENEFICENCIA DE CUNDINAMARCA.</t>
  </si>
  <si>
    <t>Abril</t>
  </si>
  <si>
    <t>Minima cuantía</t>
  </si>
  <si>
    <t>PRESTAR SERVICIOS DE CORREO Y MENSAJERÍA URBANO, REGIONAL Y NACIONAL DE LA INFORMACIÓN QUE PRODUZCA  LA BENEFICENCIA DE CUNDINAMARCA</t>
  </si>
  <si>
    <t>Directa</t>
  </si>
  <si>
    <t>84131500</t>
  </si>
  <si>
    <t>CONTRATAR LOS SEGUROS QUE AMPAREN LOS INTERESES PATRIMONIALES ACTUALES Y FUTUROS, ASÍ COMO LOS BIENES DE PROPIEDAD DE LA BENEFICENCIA, QUE ESTÉN BAJO SU RESPONSABILIDAD Y CUSTODIA Y AQUELLOS QUE SEAN ADQUIRIDOS PARA DESARROLLAR LAS FUNCIONES INHERENTES A SU ACTIVIDAD Y CUALQUIER OTRA PÓLIZA DE SEGUROS QUE REQUIERA LA ENTIDAD EN EL DESARROLLO DE SU ACTIVIDAD</t>
  </si>
  <si>
    <t>Mayo</t>
  </si>
  <si>
    <t>Licitación pública</t>
  </si>
  <si>
    <t>43231505</t>
  </si>
  <si>
    <t>81112501</t>
  </si>
  <si>
    <t>COMPRA  DE LICENCIAS DE USO DE SOFTWARE MICROSOFT OFFICE PROFESIONAL PLUS ULTIMA VERSION, CERTIFICADO DE SEGURIDAD MULTIDOMINIO</t>
  </si>
  <si>
    <t>3</t>
  </si>
  <si>
    <t>81111800;81112200;81112300</t>
  </si>
  <si>
    <t xml:space="preserve">MANTENIMIENTO PREVENTIVO CORRRECTIVO CON SUMINISTRO DE REPUESTOS PARA DIFERENTES MARCAS, TIPOS, MODELOS DE IMPRESORAS Y  EQUIPOS DE COMPUTO AL SERVICIO DE LA BENEFICENCIA DE CUNDINAMARCA, CON EL FIN DE MANTENERLOS EN OPTIMAS CONDICIONES DE OPERACION, </t>
  </si>
  <si>
    <t>Marzo</t>
  </si>
  <si>
    <t>8</t>
  </si>
  <si>
    <t>Mínima cuantía</t>
  </si>
  <si>
    <t>81111811</t>
  </si>
  <si>
    <t>CONTRATAR LA LICENCIA DE USO DE SOFTWARE DE MESA DE AYUDA</t>
  </si>
  <si>
    <t>43232201;43232312;43231507;81111509</t>
  </si>
  <si>
    <t>CONTRATAR LOS SERVICIOS DE SOPORTE TECNICO PARA EL PORTAL WEB DE LA BENEFICENCIA DE CUNDINAMARCA , PLATAFORMA HCL PORTAL DX</t>
  </si>
  <si>
    <t>marzo</t>
  </si>
  <si>
    <t>Mimina Cuantia</t>
  </si>
  <si>
    <t>43233205</t>
  </si>
  <si>
    <t xml:space="preserve">CONTRATAR LA COMPRA DE LA ACTUALIZACIÓN DE LA LICENCIA CORPORATIVA DEL SOFTWARE ANTIVIRUS GDATA, PARA 100 EQUIPOS, CON VIGENCIA MÍNIMA DE UN (1) AÑO CONTADO A PARTIR DE LA ACEPTACIÓN DE LA OFERTA, QUE SOPORTE LOS SIGUIENTES SISTEMAS OPERATIVOS: WINDOWS XP, WINDOWS SERVER 2003, WINDOWS 2010 Y DEMÁS VERSIONES RECIENTES DE SISTEMAS OPERATIVOS Y QUE ATIENDAN LOS REQUERIMIENTOS MÍNIMOS TÉCNICOS DESCRITOS EN LA DEFINICIÓN TÉCNICA. </t>
  </si>
  <si>
    <t>1</t>
  </si>
  <si>
    <t>MES</t>
  </si>
  <si>
    <t>43212200;43211507;43211508;43211711;43212201</t>
  </si>
  <si>
    <t>COMPRA DE COMPUTADORES, IMPRESORAS, SCANNER, UNIDADES DE ALMACENAMIENTO EXTERNO PARA LA BENEFICENCIA DE CUNDINAMARCA</t>
  </si>
  <si>
    <t>Días</t>
  </si>
  <si>
    <t>Seléccion abreviada - acuerdo marco</t>
  </si>
  <si>
    <t>80161800;80161801</t>
  </si>
  <si>
    <t>CONTRATAR EL ARRENDAMIENTO Y/O LEASING DE UNA IMPRESORA, FOTOCOPIADORA, QUE INCLUYA MANTENIMIENTO Y SUMINISTRO DE TÓNER.</t>
  </si>
  <si>
    <t>12</t>
  </si>
  <si>
    <t>50201706, 43212200;44121634;31201503;27112306;14111514;44103112;44103103;44111507;44122003;44111515;12171703;14111530;44122107;44122027;14111515;44101805;44121618;44122104,5020170.</t>
  </si>
  <si>
    <t>COMPRA DE PAPELERIA, HERRAMIENTAS DE OFICINA, ESCRITORIO Y COMPRA DE CAFÉ DE COSUMO y INSUMOS</t>
  </si>
  <si>
    <t>PRESTAR LOS SERVICIOS PROFESIONALES PARA IMPLEMENTAR, ACOMPAÑAR Y APOYAR LA EJECUCION PLAN ESTRATEGICO DE TALENTO HUMANO BENEFICENCIA CUNDINAMARCAY LAS ACTIVIDADES RELACIONADAS CON EL SISTEMA GENERAL RIESGOS LABORALES</t>
  </si>
  <si>
    <t>Enero</t>
  </si>
  <si>
    <t>enero</t>
  </si>
  <si>
    <t>93141506</t>
  </si>
  <si>
    <t xml:space="preserve">PRESTACIÓN DE SERVICIOS LOGISTICOS INTEGRALES PARA EL DESARROLLO DE LAS ACTIVIDADES CONTEMPLADAS EN EL MARCO DEL PLAN DE BIENESTAR LABORAL </t>
  </si>
  <si>
    <t>7</t>
  </si>
  <si>
    <t>93141808</t>
  </si>
  <si>
    <t xml:space="preserve"> REALIZACIÓN DE EXÁMENES DE SALUD OCUPACIONALy COMPRA DE  INSUMOS Y ELEMENTOS  EN CUMPLIMIENTO CON EL SISTEMA DE GESTIÓN DE SEGURIDAD Y SALUD EN EL TRABAJO.  </t>
  </si>
  <si>
    <t>6</t>
  </si>
  <si>
    <t>PRESTACIÓN DE SERVICIOS PROFESIONALES PARA ACOMPAÑAR LOS PROCESOS DE GESTION, TALENTO HUMANO, GESTION CONTRATUALY DEMAS ASUNTOS PROPIOS DE LA SECRETARIA GENERAL</t>
  </si>
  <si>
    <t>86101705</t>
  </si>
  <si>
    <t>EJECUCION DE LAS ACTIVIDADES PRIORIZADAS DEL PLAN INSTITUCIONAL DE CAPACITACIONES</t>
  </si>
  <si>
    <t>COMPRA DE LICENCIAS DE USO A PERPETUIDAD DEL SOTWARE MICROSOFT OFFICE PROFESIONAL PLUS 2019</t>
  </si>
  <si>
    <t>PRESTACION DE SERVICIOS, DE DIGITALIZACION, ORGANIZACION DE LA INFORMACION GENERADA Y PRIORIZADA DE LA BENEFICENCIA DE CUNDINAMARCA</t>
  </si>
  <si>
    <t>PRESTAR LOS SERVICIOS COMO TECNICO DE APOYO EN EL PROCESO DE TECNOLOGIAS DE LA INFORMACION Y COMUNICACIONES</t>
  </si>
  <si>
    <t>MARIA ESTEFANY CAMACHO DE  LA CRUZ</t>
  </si>
  <si>
    <t>CONTRATAR LA PRESTACIÓN DE SERVICIOS DE CORRETAJE INMOBILIARIO DE LOS BIENES INMUEBLES AUTORIZADOS EN VENTA POR EL CONSEJO DIRECTIVO Y DE PROPIEDAD DE LA BENEFICENCIA DE CUNDINAMARCA.</t>
  </si>
  <si>
    <t>CONTRATAR LA PRESTACIÓN DE SERVICIOS DE ADMINISTRACIÓN INTEGRAL INMOBILIARIA DE LOS BIENES INMUEBLES DE PROPIEDAD DE LA BENEFICENCIA DE CUNDINAMARCA O AQUELLOS POR LOS CUALES TENGA RESPONSABILIDAD LEGAL.”</t>
  </si>
  <si>
    <t>Subgerencia Financiera</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</si>
  <si>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</si>
  <si>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10</t>
  </si>
  <si>
    <t>JAIRO AUGUSTO LOPEZ GONZALEZ</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</si>
  <si>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</si>
  <si>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CONTRATACIÓN DEL SERVICIO DE CORREO CERTIFICADO, TANTO DIGITAL, COMO FISICO, PARA PROCEDER A REALIZAR LA DEBIDA NOTIFICACION DE LOS PROCESOS JUDICIALES QUE ADELANTA LA ENTIDAD COMO PARTE DEMANDANTE (SOLICITUD REALIZADA BAJO ORFEO NO 20241300014833).</t>
  </si>
  <si>
    <t>CONTRATAR EL SERVICIO PROFESIONAL DE APOYO EN EL MANTENIMIENTO DEL SISTEMA DE GESTIÓN DE CALIDAD DE LA BENEFICENCIA DE CUNDINAMARCA DE ACUERDO A LOS REQUISITOS DE LA NORMA ISO 9001:2015</t>
  </si>
  <si>
    <t xml:space="preserve">PRESTAR LOS SERVICIOS PROFESIONALES Y DE APOYO JURÍDICO ORIENTADOS A FORTALECER LOS PROCESOS DISCIPLINARIOS MEDIANTE LA IMPLEMENTACIÓN DE BUENAS PRÁCTICAS Y ESTRATEGIAS LEGALES A LA OFICINA DE CONTROL DISCIPLINARIO INTERNO DE LA BENEFICENCIA DE CUNDINAMARCA  </t>
  </si>
  <si>
    <t>93141501;85101603;91111900</t>
  </si>
  <si>
    <t>ESFUERZOS PARA LA PRESTACIÓN DE SERVICIOS DE PROTECCIÓN SOCIAL INTEGRAL PARA LOS BENEFICIARIOS DE LOS CENTROS DE BIENESTAR DE LA PERSONA MAYOR ARBE-LAEZ, BELMIRA, SAN JOSE Y VILLETA, PROPIEDAD DE LA BENEFICENCIA DE CUNDINAMARCA. DURANTE LA VIGENCIA 2025</t>
  </si>
  <si>
    <t>93141501;91111900;85101603</t>
  </si>
  <si>
    <t>AUNAR ESFUERZOS DIRIGIDOS A LA PRESTACIÓN DE LOS SERVICIOS DE PROTECCIÓN SOCIAL INTEGRAL A LOS BENEFICIARIOS PERSONAS MAYORES CON DISCAPACIDAD DEL INSTITUTO SAN JOSÉ DE PROPIEDAD DE LA BENEFICENCIA DE CUNDINAMARCA, UBICADO EN EL MUNICIPIO DE CHIPAQUE DURANTE LA VIGENCIA 2025</t>
  </si>
  <si>
    <t>PRESTAR SERVICIOS PROFESIONALES EN TRABAJO SOCIAL PARA EL APOYO TÉCNICO EN LA SUPERVISIÓN DE CONVENIOS DE ASOCIACIÓN CON LOS CENTROS DE PROTECCIÓN SOCIAL DE LA BENEFICENCIA DE CUNDINAMARCA, CON ÉNFASIS EN LA ATENCIÓN PSICOSOCIAL A LOS BENEFICIARIOS Y EL CUMPLIMIENTO DE LOS LINEAMIENTOS TÉCNICOS ESTABLECIDOS.</t>
  </si>
  <si>
    <t>PRESTAR SERVICIOS PROFESIONALES ESPECIALIZADOS EN GERENCIA DE SERVICIOS DE SALUD PARA LA FORMULACIÓN, ESTRUCTURACIÓN Y PRESENTACIÓN DE UN PORTAFOLIO DE SERVICIOS DE PROTECCIÓN SOCIAL, EN EL MARCO DEL PLAN DE DESARROLLO DEPARTAMENTAL, INCLUYENDO LA COORDINACIÓN TÉCNICA CON ALCALDÍAS Y OTRAS ENTIDADES, Y EL SOPORTE A LOS PROCESOS DE SUPERVISIÓN TÉCNICA DE CONVENIOS Y CONTRATOS ASOCIADOS. AL ÁREA</t>
  </si>
  <si>
    <t>PRESTAR SERVICIOS PROFESIONALES PARA LA IMPLEMENTACIÓN Y MONITOREO DE LOS ESTÁNDARES DE CALIDAD EN LOS SERVICIOS DE SALUD PRESTADOS EN LOS CENTROS DE PROTECCIÓN SOCIAL DE LA BENEFICENCIA DE CUNDINAMARCA, DE ACUERDO CON LA RESOLUCIÓN 3100 DE 2019 DEL MINISTERIO DE SALUD, REALIZANDO INSPECCIONES, VIGILANCIA Y CONTROL PARA ASEGURAR EL CUMPLIMIENTO DE LOS REQUISITOS TÉCNICOS, OPERATIVOS Y DE CALIDAD ESTABLECIDOS.</t>
  </si>
  <si>
    <t>PRESTAR SERVICIOS PROFESIONALES COMO LÍDER EN INGENIERÍA AMBIENTAL PARA COORDINAR, FORMULAR, IMPLEMENTAR Y REALIZAR SEGUIMIENTO AL PLAN INSTITUCIONAL DE GESTIÓN AMBIENTAL (PIGA) EN LOS CENTROS DE PROTECCIÓN SOCIAL DE LA BENEFICENCIA DE CUNDINAMARCA. EL PROFESIONAL DEBERÁ LIDERAR ACCIONES ORIENTADAS A GARANTIZAR CONDICIONES SANITARIAS ÓPTIMAS, GESTIONAR RECURSOS NATURALES DE MANERA SOSTENIBLE, IMPLEMENTAR ESTRATEGIAS DE MANEJO AMBIENTAL, Y PROMOVER BUENAS PRÁCTICAS EN SANEAMIENTO Y GESTIÓN DE RESIDUOS, EN CUMPLIMIENTO DE LA NORMATIVIDAD AMBIENTAL VIGENTE.</t>
  </si>
  <si>
    <t>PRESTAR SERVICIOS PROFESIONALES EN NUTRICIÓN Y DIETÉTICA PARA LA SUPERVISIÓN TÉCNICA DE LOS SERVICIOS DE ALIMENTACIÓN EN LOS CENTROS DE PROTECCIÓN SOCIAL, EN EL MARCO DE LOS PROCESOS COMPETITIVOS Y CONVENIOS DE ASOCIACIÓN, GARANTIZANDO ESTÁNDARES DE CALIDAD Y CONTRIBUYENDO AL DISEÑO Y SEGUIMIENTO DE ESTRATEGIAS ALIMENTICIAS.</t>
  </si>
  <si>
    <t xml:space="preserve">PRESTAR LOS SERVICIOS PROFESIONALES ESPECIALIZADOS PARA LA SUBGERENCIA DE PROTECCIÓN SOCIAL DE LA BENEFICENCIA DE CUNDINAMARCA CON EL FIN DE  ELABORAR INFORMES MASIVOS PARA LOS CONVENIOS - CONTRATOS INTERADMINISTRATIVOS CON LAS ALCALDIAS MUNICIPALES,  REALIZAR UNA CARACTERIZACIÓN DE TODOS LOS USUARIOS INSTITUCIONALIZADOS EN LOS CENTROS DE PROTECCIÓN MEDIANTE HERRAMIENTAS DIGITALES Y APOYAR A LA GESTIÓN INSTITUCIONAL A LA PRESENTACIÓN DE CUENTAS DE COBRO A MUNICIPIOS </t>
  </si>
  <si>
    <t>Subgerencia de Protección Social</t>
  </si>
  <si>
    <t>81161601</t>
  </si>
  <si>
    <t>CONTRATAR LA PRESTACION DE SERVICIOS PROFESIONALES PARA LA ELABORACIÒN DE LEVANTANTAMIENTOS TOPOGRAFICOS Y ASESORIA Y APOYO A LA GESTION PREDIAL, EN LOS BIENES INMUEBLES DE LA BENEFICENCIA DE CUNDINAMARCA.</t>
  </si>
  <si>
    <t>PRESTAR SERVICIOS PROFESIONALES COMO ADMINISTRADOR DE EMPRESAS PARA BRINDAR APOYO EN LA PROYECCIÓN DE ESTRATEGÍAS DE PLANIFICACIÓN, COORDINACIÓN, CONTROL, COMERCIALIZACIÓN Y RENTABILIDAD EN SERVICIO AL CLIENTE Y PARA  LOS BIENES INMUEBLES DE LA BENEFICENCIA DE CUNDINAMARCA</t>
  </si>
  <si>
    <t>PRESTACIÓN DE SERVICIO PROFESIONAL PARA REALIZAR AVALUOS DE VENTA  Y DE RENTA DE LOS BIENES INMUEBLES RURALES Y URBANOS DE PROPIEDAD DE LABENEFICENCIA DE CUNDINAMARCA</t>
  </si>
  <si>
    <t>CONTRATAR LA PRESTACIÓN DE SERVICIOS PROFESIONALES PARA EL APOYO  JURÍDICO EN REVISIÓN DE  COMODATOS, ADMINISTRACIÓN DE COPROPIEDADES, SERVICIOS PÚBLICOS Y ESTUDIO DE TÍTULOS PARA EL INVENTARIO DE LOS BIENES INMUEBLES PROPIEDAD DE LA BENEFICENCIA DE CUNDINAMARCA</t>
  </si>
  <si>
    <t>CONTRATAR LOS SERVICIOS PROFESIONALES COMO INGENIERO CIVIL PARA REALIZAR APOYO EN LA SUPERVISIÓN  TÉCNICA EN LAS LABORES DE VERIFICACIÓN,  REVISIÓN,  AJUSTES DE PRESUPUESTOS,  DIAGNÓSTICO Y SEGUIMIENTO A LAS NECESIDADES DE MANTENIMIENTO DE LA INFRAESTRUCTURA DE LOS CENTROS DE PROTECCIÓN Y DEMAS BIENES INMUEBLES DE PROPIEDAD DE LA BENEFICENCIA DE CUNDINAMARCA</t>
  </si>
  <si>
    <t>CONTRATAR LOS SERVICIOS PROFESIONALES PARA APOYAR LAS ACTIVIDADES RELACIONADAS CON LA DEFENSA Y REPRESENTACION JUDICIAL Y EXTRAJUDICIAL DE LA BENEFICENCIA DE CUNDINAMARCA Y BRINDAR  ASEOSIRA  JURIDICA  A LA OFICINA DE GESTION INTEGRAL DE BIENES INMUEBLES EN EL SEGUIMIENTO Y CONTROL DE LOS PROCESOS Y  ASUNTOS DE CARACTER FIDUCIARIO QUE SE LE ASIGNEN A FIN DE SALVAGUARDAR LOS INTERESES DE LA ENTIDAD</t>
  </si>
  <si>
    <t>ENTREGAR A TITULO DE ARRENDAMIENTO BIENES INMUEBLES DE PROPIEDAD DE LA BENEFICENCIA DE CUNDIANAMARCA</t>
  </si>
  <si>
    <t>39.000.000</t>
  </si>
  <si>
    <t>950.000.000</t>
  </si>
  <si>
    <t xml:space="preserve">No </t>
  </si>
  <si>
    <t>Contratacion directa</t>
  </si>
  <si>
    <t xml:space="preserve">Secretaria General </t>
  </si>
  <si>
    <t>80131501, 80131506, 80131502,80131501</t>
  </si>
  <si>
    <t>AUNAR ESFUERZOS PARA LA PRESTACIÓN DE SERVICIOS DE PROTECCIÓN SOCIAL INTEGRAL A PERSONAS ADULTAS MAYORES DE 18 AÑOS Y ADULTAS MAYORES DE 60 AÑOS CON DISCAPACIDAD COGNITIVA Y MENTAL EN EL CENTRO FEMENINO ESPECIAL JOSÉ JOAQUÍN VARGAS Y EN EL CENTRO MASCULINO ESPECIAL LA COLONIA DE PROPIEDAD DE LA BENEFICENCIA DE CUNDINAMARCA LA VIGENCIA 2025</t>
  </si>
  <si>
    <t>78181500;25172504,81111800,8111220080111;80111701</t>
  </si>
  <si>
    <t xml:space="preserve">CONTRATAR EL LEVANTAMIENTO DE LOS INSTRUMENTOS DE GESTION ARCHIVISTICA PRIORZADO, LA REINDUCCION, ACOMPAÑAMIENTO Y SOPORTE EN SOTFWARE DE GETION DOCUMENTAL ORFEO </t>
  </si>
  <si>
    <t>PRESTAR LOS SERVICIOS PROFESIONALES A LA SECRETARIA GENERAL PARA LA GESTION Y EJECUCION DE TODAS LAS ACTIVIDADES RELACIONADOS CON EL PROCESO DE COBRO PERSOASIVO Y COACTIVO</t>
  </si>
  <si>
    <t>PRESTACION DE SERVICIOS PROFESIONALES  COMO ABOGADO DE LA SECRETARIA GENERAL PARA POYAR PROCESO DE GESTION CONTRATUAL.</t>
  </si>
  <si>
    <t xml:space="preserve">CONTRATAR EL SERVICIO DE COMPUTACION EN LA NUBE DEL SISTEMA DE INFORMACION FINANCIERO Y ADMINISTRATIVO (SOFWARE COMO SERVICIO) </t>
  </si>
  <si>
    <t xml:space="preserve">ADQUISCION DE POLIZAS DE ARRENDAMIENTO PARA AMPARAR LOS CONTRATOS QUE LA BENEFICENCIA DE CUNDINAMARCA ENTREGUE A TITULO DE ARRENDAMIENTO </t>
  </si>
  <si>
    <t xml:space="preserve">CONTRATAR LOS SERVICIOS PROFESIONALES CON EL INSTITUTO DE NORMAS TECNICAS COLOMBIANAS – ICONTEC, PARA LA REALIZACIÓN DE LA AUDITORIA EXTERNA AL SISTEMA  DE GESTIÓN DE CALIDAD DE LA ENTIDAD DE RENOVACION  A LA CERTIFICACIÓN, BAJO LA NORMA TECNICA NTC ISO 9001:2015. </t>
  </si>
  <si>
    <t xml:space="preserve">Enero </t>
  </si>
  <si>
    <t>PRESTAR SERVICIOS DE APOYO EN LA GESTIÓN Y SEGUIMIENTO DE CONVENIOS- CONTRATOS INTERADMINISTRATIVOS, INCLUYENDO ACTIVIDADES RELACIONADAS CON LA CONSOLIDACIÓN DE INFORMACIÓN, LA LEGALIZACIÓN DE PROCESOS Y LA ELABORACIÓN DE REPORTES EN EL MARCO DE LA SUBGERENCIA DE PROTECCIÓN SOCIAL DE LA BENEFICENCIA DE CUNDINAMARCA</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</si>
  <si>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</si>
  <si>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</si>
  <si>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24</t>
  </si>
  <si>
    <t>Oficina De Gestion Integral De Bienes Inmuebles</t>
  </si>
  <si>
    <t>PRESTACIÓN DE SERVICIOS PROFESIONALES  PARA BRINDAR  APOYO EN EL DESARROLLO DE LAS ACTIVIDADES Y TRAMITES DEL CICLO PRESUPUESTAL, CONTABLE Y TESORAL  ASIGNADAS A LA SUBGERENCIA FINANCIERA DE LA BENEFICENCIA DE CUNDINAMARCA</t>
  </si>
  <si>
    <t>PRESTACIÓN DE SERVICIOS PROFESIONALES EN EL APOYO Y DESARROLLO DE LAS ACTIVIDADES DE FACTURACIÓN, ELABORACIÓN Y CONSOLIDACIÓN DE INFORMES ASIGNADOS A LA SUBGERENCIA FINANCIERA DE LA BENEFICENCIA DE CUNDINAMARCA</t>
  </si>
  <si>
    <t>69000000</t>
  </si>
  <si>
    <t>64166677</t>
  </si>
  <si>
    <t>ANGELA ANDREA FORERO MOJICA</t>
  </si>
  <si>
    <t>Oficina Asesora Juridica</t>
  </si>
  <si>
    <t>Oficina Asesora de Planecion</t>
  </si>
  <si>
    <t>EDUIN RENE GOMEZ PENAGOS</t>
  </si>
  <si>
    <t>7491115</t>
  </si>
  <si>
    <t>72000000</t>
  </si>
  <si>
    <t>14000000</t>
  </si>
  <si>
    <t>44000000</t>
  </si>
  <si>
    <t xml:space="preserve">Oficina Control Interno Disciplinario </t>
  </si>
  <si>
    <t xml:space="preserve">MARY LUZ IZQUIERDO  </t>
  </si>
  <si>
    <t xml:space="preserve">PRESTAR SERVICIOS PROFESIONALES ESPECIALIZADOS EN EL ÁREA FINANCIERA PARA APOYAR LA SUPERVISIÓN TÉCNICA Y FINANCIERA DE LOS CONTRATOS Y CONVENIOS DE ASOCIACIÓN, INCLUYENDO AQUELLOS SUSCRITOS CON LA SECRETARÍA DISTRITAL DE INTEGRACIÓN SOCIAL (SDIS), CONVIDA EPS EN LIQUIDACIÓN Y ALCALDIAS MUNICIPALES. </t>
  </si>
  <si>
    <t>PRESTAR SERVICIOS PROFESIONALES PARA LA INSPECCIÓN, REVISIÓN, MANTENIMIENTO PREVENTIVO Y CORRECTIVO DE LOS EQUIPOS BIOMÉDICOS EN LOS CENTROS DE PROTECCIÓN SOCIAL DE LA BENEFICENCIA DE CUNDINAMARCA, ASEGURANDO EL CUMPLIMIENTO DE LOS ESTÁNDARES TÉCNICOS Y NORMATIVOS APLICABLES, Y GARANTIZANDO SU OPERATIVIDAD CONTINUA EN LA ATENCIÓN A LOS BENEFICIARIOS.</t>
  </si>
  <si>
    <t xml:space="preserve">NICOLE ANDREA PAEZ ALDANA </t>
  </si>
  <si>
    <t>60000000</t>
  </si>
  <si>
    <t>40250000</t>
  </si>
  <si>
    <t>laura.fraile@cundinamarca.gov.co</t>
  </si>
  <si>
    <t xml:space="preserve">2000000000
</t>
  </si>
  <si>
    <t xml:space="preserve">4000.000000
</t>
  </si>
  <si>
    <t>50000000</t>
  </si>
  <si>
    <t>30000000</t>
  </si>
  <si>
    <t>78131804</t>
  </si>
  <si>
    <t xml:space="preserve">PRESTAR CON ABSOLUTA AUTONOMÍA SERVICIOS PROFESIONALES PARA BRINDAR ACOMPAÑAMIENTO TÉCNICO Y FINANCIERO EN EL DESARROLLO DE LAS ACTIVIDADES RELACIONADAS CON LA GENERACIÓN Y CONTROL DE INFORMES INTERNOS Y EXTERNOS DEL PROCESO DE LA GESTIÓN FINANCIERA </t>
  </si>
  <si>
    <t>56000000</t>
  </si>
  <si>
    <t>64000000</t>
  </si>
  <si>
    <t>90384000</t>
  </si>
  <si>
    <t>35835888</t>
  </si>
  <si>
    <t>36000000</t>
  </si>
  <si>
    <t>28000000</t>
  </si>
  <si>
    <t>PLAN ANUAL DE ADQUIsICIONES BENEFICENCIA DE CUNDINAMARCA
VIGENCIA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</si>
</sst>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 #,##0_);_(* \(#,##0\);_(* &quot;-&quot;_);_(@_)"/>
    <numFmt numFmtId="166" formatCode="_(* #,##0.00_);_(* \(#,##0.00\);_(* &quot;-&quot;??_);_(@_)"/>
    <numFmt numFmtId="167" formatCode="#,###\ &quot;COP&quot;"/>
    <numFmt numFmtId="168" formatCode="#,##0.00\ &quot;€&quot;"/>
  </numFmts>
  <fonts count="7">
    <font>
      <sz val="10"/>
      <color theme="1"/>
      <name val="Arial"/>
      <charset val="134"/>
    </font>
    <font>
      <b/>
      <sz val="14"/>
      <color theme="1"/>
      <name val="Verdana"/>
      <family val="2"/>
    </font>
    <font>
      <b/>
      <sz val="10"/>
      <color theme="1"/>
      <name val="Verdana"/>
      <family val="2"/>
    </font>
    <font>
      <sz val="10"/>
      <color theme="1"/>
      <name val="Verdana"/>
      <family val="2"/>
    </font>
    <font>
      <sz val="10"/>
      <color rgb="FFFF0000"/>
      <name val="Verdana"/>
      <family val="2"/>
    </font>
    <font>
      <sz val="10"/>
      <color theme="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6">
    <xf numFmtId="0" fontId="0" fillId="0" borderId="0"/>
    <xf numFmtId="49" fontId="3"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0" fontId="3" fillId="0" borderId="1" applyNumberFormat="0" applyFill="0" applyProtection="0">
      <alignment horizontal="left" vertical="center"/>
    </xf>
    <xf numFmtId="0" fontId="5" fillId="0" borderId="1" applyNumberFormat="0" applyFont="0" applyFill="0" applyAlignment="0" applyProtection="0"/>
    <xf numFmtId="166"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4" fontId="3" fillId="0" borderId="0" applyFill="0" applyBorder="0" applyProtection="0">
      <alignment horizontal="right" vertical="center"/>
    </xf>
    <xf numFmtId="22" fontId="3" fillId="0" borderId="0" applyFill="0" applyBorder="0" applyProtection="0">
      <alignment horizontal="right" vertical="center"/>
    </xf>
    <xf numFmtId="4" fontId="3" fillId="0" borderId="0" applyFill="0" applyBorder="0" applyProtection="0">
      <alignment horizontal="right" vertical="center"/>
    </xf>
    <xf numFmtId="4" fontId="3" fillId="0" borderId="1" applyFill="0" applyProtection="0">
      <alignment horizontal="right" vertical="center"/>
    </xf>
    <xf numFmtId="168" fontId="3" fillId="0" borderId="0" applyFill="0" applyBorder="0" applyProtection="0">
      <alignment horizontal="right" vertical="center"/>
    </xf>
    <xf numFmtId="168" fontId="3" fillId="0" borderId="1" applyFill="0" applyProtection="0">
      <alignment horizontal="right" vertical="center"/>
    </xf>
    <xf numFmtId="0" fontId="2" fillId="4" borderId="0" applyNumberFormat="0" applyBorder="0" applyProtection="0">
      <alignment horizontal="center" vertical="center"/>
    </xf>
    <xf numFmtId="0" fontId="2" fillId="5" borderId="0" applyNumberFormat="0" applyBorder="0" applyProtection="0">
      <alignment horizontal="center" vertical="center" wrapText="1"/>
    </xf>
    <xf numFmtId="0" fontId="3" fillId="5" borderId="0" applyNumberFormat="0" applyBorder="0" applyProtection="0">
      <alignment horizontal="right" vertical="center" wrapText="1"/>
    </xf>
    <xf numFmtId="0" fontId="2" fillId="6" borderId="0" applyNumberFormat="0" applyBorder="0" applyProtection="0">
      <alignment horizontal="center" vertical="center"/>
    </xf>
    <xf numFmtId="0" fontId="2" fillId="3" borderId="0" applyNumberFormat="0" applyBorder="0" applyProtection="0">
      <alignment horizontal="center" vertical="center" wrapText="1"/>
    </xf>
    <xf numFmtId="0" fontId="2" fillId="3" borderId="0" applyNumberFormat="0" applyBorder="0" applyProtection="0">
      <alignment horizontal="right" vertical="center" wrapText="1"/>
    </xf>
    <xf numFmtId="0" fontId="1" fillId="3" borderId="1" applyNumberFormat="0" applyProtection="0">
      <alignment horizontal="left" vertical="center"/>
    </xf>
    <xf numFmtId="3" fontId="3" fillId="0" borderId="0" applyFill="0" applyBorder="0" applyProtection="0">
      <alignment horizontal="right" vertical="center"/>
    </xf>
    <xf numFmtId="3" fontId="3" fillId="0" borderId="1" applyFill="0" applyProtection="0">
      <alignment horizontal="right" vertical="center"/>
    </xf>
    <xf numFmtId="9" fontId="5" fillId="0" borderId="0" applyFont="0" applyFill="0" applyBorder="0" applyAlignment="0" applyProtection="0"/>
  </cellStyleXfs>
  <cellXfs count="40">
    <xf numFmtId="0" fontId="0" fillId="0" borderId="0" xfId="0"/>
    <xf numFmtId="0" fontId="0" fillId="2" borderId="0" xfId="0" applyFill="1"/>
    <xf numFmtId="0" fontId="0" fillId="0" borderId="0" xfId="0" applyProtection="1">
      <protection locked="0"/>
    </xf>
    <xf numFmtId="49" fontId="3" fillId="0" borderId="0" xfId="1" applyProtection="1">
      <alignment horizontal="left" vertical="center"/>
      <protection locked="0"/>
    </xf>
    <xf numFmtId="0" fontId="0" fillId="2" borderId="0" xfId="0" applyFill="1" applyProtection="1">
      <protection locked="0"/>
    </xf>
    <xf numFmtId="0" fontId="0" fillId="0" borderId="0" xfId="0" applyBorder="1" applyProtection="1">
      <protection locked="0"/>
    </xf>
    <xf numFmtId="0" fontId="0" fillId="0" borderId="0" xfId="0" applyBorder="1"/>
    <xf numFmtId="0" fontId="3" fillId="0" borderId="0" xfId="0" applyFont="1" applyBorder="1"/>
    <xf numFmtId="167" fontId="0" fillId="0" borderId="0" xfId="8" applyFont="1" applyProtection="1">
      <protection locked="0"/>
    </xf>
    <xf numFmtId="0" fontId="3" fillId="0" borderId="0" xfId="0" applyFont="1" applyBorder="1" applyProtection="1">
      <protection locked="0"/>
    </xf>
    <xf numFmtId="0" fontId="3" fillId="0" borderId="0" xfId="0" applyFont="1"/>
    <xf numFmtId="0" fontId="0" fillId="0" borderId="0" xfId="0" applyProtection="1">
      <protection locked="0"/>
    </xf>
    <xf numFmtId="167" fontId="0" fillId="0" borderId="0" xfId="8" applyFont="1" applyAlignment="1" applyProtection="1">
      <alignment horizontal="right"/>
      <protection locked="0"/>
    </xf>
    <xf numFmtId="0" fontId="0" fillId="0" borderId="0" xfId="0" applyFill="1" applyProtection="1">
      <protection locked="0"/>
    </xf>
    <xf numFmtId="0" fontId="0" fillId="0" borderId="0" xfId="0" applyFill="1"/>
    <xf numFmtId="0" fontId="0" fillId="0" borderId="0" xfId="0" applyAlignment="1" applyProtection="1">
      <alignment horizontal="right"/>
      <protection locked="0"/>
    </xf>
    <xf numFmtId="49" fontId="3" fillId="0" borderId="0" xfId="1" applyFill="1" applyAlignment="1">
      <alignment horizontal="left" vertical="center" wrapText="1"/>
    </xf>
    <xf numFmtId="0" fontId="0" fillId="0" borderId="0" xfId="0" applyProtection="1">
      <protection locked="0"/>
    </xf>
    <xf numFmtId="0" fontId="0" fillId="0" borderId="0" xfId="0" applyProtection="1">
      <protection locked="0"/>
    </xf>
    <xf numFmtId="49" fontId="3" fillId="0" borderId="0" xfId="1" applyAlignment="1" applyProtection="1">
      <alignment horizontal="left" vertical="center" wrapText="1"/>
      <protection locked="0"/>
    </xf>
    <xf numFmtId="49" fontId="3" fillId="0" borderId="0" xfId="1" applyFill="1" applyAlignment="1" applyProtection="1">
      <alignment horizontal="left" vertical="center" wrapText="1"/>
      <protection locked="0"/>
    </xf>
    <xf numFmtId="0" fontId="0" fillId="0" borderId="0" xfId="0" applyAlignment="1" applyProtection="1">
      <alignment wrapText="1"/>
      <protection locked="0"/>
    </xf>
    <xf numFmtId="49" fontId="3" fillId="0" borderId="0" xfId="1" applyAlignment="1">
      <alignment horizontal="left" vertical="center" wrapText="1"/>
    </xf>
    <xf numFmtId="49" fontId="4" fillId="0" borderId="0" xfId="1" applyFont="1" applyAlignment="1" applyProtection="1">
      <alignment horizontal="left" vertical="center" wrapText="1"/>
      <protection locked="0"/>
    </xf>
    <xf numFmtId="0" fontId="1" fillId="3" borderId="2" xfId="22" applyBorder="1" applyProtection="1">
      <alignment horizontal="left" vertical="center"/>
    </xf>
    <xf numFmtId="0" fontId="2" fillId="4" borderId="1" xfId="16" applyBorder="1" applyAlignment="1" applyProtection="1">
      <alignment horizontal="center" vertical="center" wrapText="1"/>
    </xf>
    <xf numFmtId="0" fontId="2" fillId="4" borderId="1" xfId="16" applyBorder="1" applyAlignment="1" applyProtection="1">
      <alignment horizontal="right" vertical="center" wrapText="1"/>
    </xf>
    <xf numFmtId="49" fontId="3" fillId="0" borderId="1" xfId="1" applyBorder="1" applyAlignment="1" applyProtection="1">
      <alignment horizontal="left" vertical="center" wrapText="1"/>
      <protection locked="0"/>
    </xf>
    <xf numFmtId="49" fontId="3" fillId="0" borderId="1" xfId="1" applyBorder="1" applyProtection="1">
      <alignment horizontal="left" vertical="center"/>
      <protection locked="0"/>
    </xf>
    <xf numFmtId="167" fontId="0" fillId="0" borderId="1" xfId="8" applyFont="1" applyBorder="1" applyProtection="1">
      <protection locked="0"/>
    </xf>
    <xf numFmtId="167" fontId="0" fillId="0" borderId="1" xfId="8" applyFont="1" applyBorder="1" applyAlignment="1" applyProtection="1">
      <alignment horizontal="right"/>
      <protection locked="0"/>
    </xf>
    <xf numFmtId="49" fontId="3" fillId="0" borderId="1" xfId="1" applyFill="1" applyBorder="1" applyProtection="1">
      <alignment horizontal="left" vertical="center"/>
      <protection locked="0"/>
    </xf>
    <xf numFmtId="49" fontId="3" fillId="0" borderId="1" xfId="1" applyFill="1" applyBorder="1" applyAlignment="1" applyProtection="1">
      <alignment horizontal="left" vertical="center" wrapText="1"/>
      <protection locked="0"/>
    </xf>
    <xf numFmtId="49" fontId="3" fillId="0" borderId="1" xfId="1" applyBorder="1">
      <alignment horizontal="left" vertical="center"/>
    </xf>
    <xf numFmtId="49" fontId="3" fillId="0" borderId="1" xfId="1" applyFill="1" applyBorder="1">
      <alignment horizontal="left" vertical="center"/>
    </xf>
    <xf numFmtId="49" fontId="3" fillId="0" borderId="1" xfId="1" applyBorder="1" applyAlignment="1">
      <alignment horizontal="left" vertical="center" wrapText="1"/>
    </xf>
    <xf numFmtId="49" fontId="3" fillId="0" borderId="1" xfId="1" applyFill="1" applyBorder="1" applyAlignment="1">
      <alignment horizontal="left" vertical="center" wrapText="1"/>
    </xf>
    <xf numFmtId="0" fontId="6" fillId="0" borderId="0" xfId="0" applyFont="1" applyAlignment="1" applyProtection="1">
      <alignment horizontal="center" wrapText="1"/>
      <protection locked="0"/>
    </xf>
    <xf numFmtId="49" fontId="3" fillId="2" borderId="1" xfId="1" applyFill="1" applyBorder="1" applyAlignment="1" applyProtection="1">
      <alignment horizontal="left" vertical="center" wrapText="1"/>
      <protection locked="0"/>
    </xf>
    <xf numFmtId="49" fontId="3" fillId="2" borderId="1" xfId="1" applyFill="1" applyBorder="1" applyAlignment="1">
      <alignment horizontal="left" vertical="center" wrapText="1"/>
    </xf>
  </cellXfs>
  <cellStyles count="26">
    <cellStyle name="BodyStyle" xfId="1"/>
    <cellStyle name="BodyStyleBold" xfId="2"/>
    <cellStyle name="BodyStyleBoldRight" xfId="3"/>
    <cellStyle name="BodyStyleWithBorder" xfId="4"/>
    <cellStyle name="BorderThinBlack" xfId="5"/>
    <cellStyle name="Comma" xfId="6"/>
    <cellStyle name="Comma [0]" xfId="7"/>
    <cellStyle name="Currency" xfId="8"/>
    <cellStyle name="Currency [0]" xfId="9"/>
    <cellStyle name="DateStyle" xfId="10"/>
    <cellStyle name="DateTimeStyle" xfId="11"/>
    <cellStyle name="Decimal" xfId="12"/>
    <cellStyle name="DecimalWithBorder" xfId="13"/>
    <cellStyle name="EuroCurrency" xfId="14"/>
    <cellStyle name="EuroCurrencyWithBorder" xfId="15"/>
    <cellStyle name="HeaderStyle" xfId="16"/>
    <cellStyle name="HeaderSubTop" xfId="17"/>
    <cellStyle name="HeaderSubTopNoBold" xfId="18"/>
    <cellStyle name="HeaderTopBuyer" xfId="19"/>
    <cellStyle name="HeaderTopStyle" xfId="20"/>
    <cellStyle name="HeaderTopStyleAlignRight" xfId="21"/>
    <cellStyle name="MainTitle" xfId="22"/>
    <cellStyle name="Normal" xfId="0" builtinId="0"/>
    <cellStyle name="Numeric" xfId="23"/>
    <cellStyle name="NumericWithBorder" xfId="24"/>
    <cellStyle name="Percent"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ura.fraile@cundinamarca.gov.co" TargetMode="External"/><Relationship Id="rId1" Type="http://schemas.openxmlformats.org/officeDocument/2006/relationships/hyperlink" Target="mailto:laura.fraile@cundinamarc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4"/>
  <sheetViews>
    <sheetView tabSelected="1" zoomScale="80" zoomScaleNormal="80" workbookViewId="0">
      <selection activeCell="B10" sqref="B10"/>
    </sheetView>
  </sheetViews>
  <sheetFormatPr baseColWidth="10" defaultColWidth="9.140625" defaultRowHeight="12.75"/>
  <cols>
    <col min="1" max="1" width="32.7109375" style="21" customWidth="1"/>
    <col min="2" max="2" width="80.7109375" style="21" customWidth="1"/>
    <col min="3" max="3" width="27.7109375" style="2" customWidth="1"/>
    <col min="4" max="4" width="39.42578125" style="2" customWidth="1"/>
    <col min="5" max="5" width="34.7109375" style="2" customWidth="1"/>
    <col min="6" max="6" width="56" style="2" customWidth="1"/>
    <col min="7" max="7" width="43.7109375" style="2" customWidth="1"/>
    <col min="8" max="8" width="25.42578125" style="2" customWidth="1"/>
    <col min="9" max="9" width="20.85546875" style="2" customWidth="1"/>
    <col min="10" max="10" width="25.140625" style="15" customWidth="1"/>
    <col min="11" max="11" width="24.85546875" style="2" customWidth="1"/>
    <col min="12" max="12" width="29.7109375" style="2" customWidth="1"/>
    <col min="13" max="13" width="28.42578125" style="2" customWidth="1"/>
    <col min="14" max="14" width="34.42578125" style="2" customWidth="1"/>
    <col min="15" max="15" width="30.28515625" style="2" customWidth="1"/>
    <col min="16" max="16" width="23.42578125" style="2" customWidth="1"/>
    <col min="17" max="17" width="35.85546875" style="2" customWidth="1"/>
    <col min="18" max="18" width="27.85546875" style="2" customWidth="1"/>
    <col min="19" max="19" width="22.7109375" style="2" customWidth="1"/>
    <col min="20" max="20" width="20.7109375" style="2" customWidth="1"/>
    <col min="21" max="21" width="9.140625" style="2" customWidth="1"/>
  </cols>
  <sheetData>
    <row r="1" spans="1:21" ht="35.25" customHeight="1">
      <c r="A1" s="37" t="s">
        <v>171</v>
      </c>
      <c r="B1" s="37"/>
      <c r="C1" s="37"/>
      <c r="D1" s="37"/>
      <c r="E1" s="37"/>
      <c r="F1" s="37"/>
      <c r="G1" s="17"/>
      <c r="H1" s="17"/>
      <c r="I1" s="17"/>
      <c r="K1" s="17"/>
      <c r="L1" s="17"/>
      <c r="M1" s="17"/>
      <c r="N1" s="17"/>
      <c r="O1" s="17"/>
      <c r="P1" s="17"/>
      <c r="Q1" s="17"/>
      <c r="R1" s="17"/>
      <c r="S1" s="17"/>
      <c r="T1" s="17"/>
      <c r="U1" s="17"/>
    </row>
    <row r="2" spans="1:21">
      <c r="C2" s="17"/>
      <c r="D2" s="17"/>
      <c r="E2" s="17"/>
      <c r="F2" s="17"/>
      <c r="G2" s="17"/>
      <c r="H2" s="17"/>
      <c r="I2" s="17"/>
      <c r="K2" s="17"/>
      <c r="L2" s="17"/>
      <c r="M2" s="17"/>
      <c r="N2" s="17"/>
      <c r="O2" s="17"/>
      <c r="P2" s="17"/>
      <c r="Q2" s="17"/>
      <c r="R2" s="17"/>
      <c r="S2" s="17"/>
      <c r="T2" s="17"/>
      <c r="U2" s="17"/>
    </row>
    <row r="3" spans="1:21" ht="18">
      <c r="A3" s="24" t="s">
        <v>0</v>
      </c>
      <c r="B3" s="18"/>
      <c r="C3" s="18"/>
      <c r="D3" s="18"/>
      <c r="E3" s="18"/>
      <c r="F3" s="18"/>
      <c r="G3" s="18"/>
      <c r="H3" s="18"/>
      <c r="I3" s="18"/>
      <c r="J3" s="18"/>
      <c r="K3" s="18"/>
      <c r="L3" s="18"/>
      <c r="M3" s="18"/>
      <c r="N3" s="18"/>
      <c r="O3" s="18"/>
      <c r="P3" s="18"/>
      <c r="Q3" s="18"/>
      <c r="R3" s="18"/>
      <c r="S3" s="18"/>
      <c r="T3" s="18"/>
    </row>
    <row r="4" spans="1:21" ht="35.25" customHeight="1">
      <c r="A4" s="25" t="s">
        <v>1</v>
      </c>
      <c r="B4" s="25" t="s">
        <v>2</v>
      </c>
      <c r="C4" s="25" t="s">
        <v>3</v>
      </c>
      <c r="D4" s="25" t="s">
        <v>4</v>
      </c>
      <c r="E4" s="25" t="s">
        <v>5</v>
      </c>
      <c r="F4" s="25" t="s">
        <v>6</v>
      </c>
      <c r="G4" s="25" t="s">
        <v>7</v>
      </c>
      <c r="H4" s="25" t="s">
        <v>8</v>
      </c>
      <c r="I4" s="25" t="s">
        <v>9</v>
      </c>
      <c r="J4" s="26" t="s">
        <v>10</v>
      </c>
      <c r="K4" s="25" t="s">
        <v>11</v>
      </c>
      <c r="L4" s="25" t="s">
        <v>12</v>
      </c>
      <c r="M4" s="25" t="s">
        <v>13</v>
      </c>
      <c r="N4" s="25" t="s">
        <v>14</v>
      </c>
      <c r="O4" s="25" t="s">
        <v>15</v>
      </c>
      <c r="P4" s="25" t="s">
        <v>16</v>
      </c>
      <c r="Q4" s="25" t="s">
        <v>17</v>
      </c>
      <c r="R4" s="25" t="s">
        <v>18</v>
      </c>
      <c r="S4" s="25" t="s">
        <v>19</v>
      </c>
      <c r="T4" s="25" t="s">
        <v>20</v>
      </c>
    </row>
    <row r="5" spans="1:21">
      <c r="A5" s="27"/>
      <c r="B5" s="27"/>
      <c r="C5" s="28"/>
      <c r="D5" s="28"/>
      <c r="E5" s="28"/>
      <c r="F5" s="28"/>
      <c r="G5" s="28"/>
      <c r="H5" s="28"/>
      <c r="I5" s="29"/>
      <c r="J5" s="30"/>
      <c r="K5" s="28"/>
      <c r="L5" s="28"/>
      <c r="M5" s="28"/>
      <c r="N5" s="28"/>
      <c r="O5" s="28"/>
      <c r="P5" s="28"/>
      <c r="Q5" s="28"/>
      <c r="R5" s="28"/>
      <c r="S5" s="28"/>
      <c r="T5" s="28"/>
    </row>
    <row r="6" spans="1:21" ht="39" customHeight="1">
      <c r="A6" s="27" t="s">
        <v>126</v>
      </c>
      <c r="B6" s="38" t="s">
        <v>21</v>
      </c>
      <c r="C6" s="28" t="s">
        <v>22</v>
      </c>
      <c r="D6" s="28" t="s">
        <v>23</v>
      </c>
      <c r="E6" s="28" t="s">
        <v>24</v>
      </c>
      <c r="F6" s="28" t="s">
        <v>25</v>
      </c>
      <c r="G6" s="28" t="s">
        <v>26</v>
      </c>
      <c r="H6" s="28" t="s">
        <v>27</v>
      </c>
      <c r="I6" s="28" t="s">
        <v>119</v>
      </c>
      <c r="J6" s="28" t="s">
        <v>119</v>
      </c>
      <c r="K6" s="28" t="s">
        <v>28</v>
      </c>
      <c r="L6" s="28" t="s">
        <v>29</v>
      </c>
      <c r="M6" s="28" t="s">
        <v>30</v>
      </c>
      <c r="N6" s="28" t="s">
        <v>31</v>
      </c>
      <c r="O6" s="28" t="s">
        <v>32</v>
      </c>
      <c r="P6" s="28" t="s">
        <v>147</v>
      </c>
      <c r="Q6" s="28" t="s">
        <v>158</v>
      </c>
      <c r="R6" s="28" t="s">
        <v>28</v>
      </c>
      <c r="S6" s="28" t="s">
        <v>28</v>
      </c>
      <c r="T6" s="28" t="s">
        <v>28</v>
      </c>
    </row>
    <row r="7" spans="1:21" ht="25.5">
      <c r="A7" s="27" t="s">
        <v>33</v>
      </c>
      <c r="B7" s="38" t="s">
        <v>129</v>
      </c>
      <c r="C7" s="28" t="s">
        <v>23</v>
      </c>
      <c r="D7" s="28" t="s">
        <v>34</v>
      </c>
      <c r="E7" s="28" t="s">
        <v>53</v>
      </c>
      <c r="F7" s="28" t="s">
        <v>25</v>
      </c>
      <c r="G7" s="28" t="s">
        <v>35</v>
      </c>
      <c r="H7" s="28" t="s">
        <v>27</v>
      </c>
      <c r="I7" s="28" t="s">
        <v>119</v>
      </c>
      <c r="J7" s="28" t="s">
        <v>119</v>
      </c>
      <c r="K7" s="28" t="s">
        <v>28</v>
      </c>
      <c r="L7" s="28" t="s">
        <v>29</v>
      </c>
      <c r="M7" s="28" t="s">
        <v>30</v>
      </c>
      <c r="N7" s="28" t="s">
        <v>31</v>
      </c>
      <c r="O7" s="28" t="s">
        <v>32</v>
      </c>
      <c r="P7" s="28" t="s">
        <v>147</v>
      </c>
      <c r="Q7" s="28" t="s">
        <v>158</v>
      </c>
      <c r="R7" s="28" t="s">
        <v>28</v>
      </c>
      <c r="S7" s="28" t="s">
        <v>28</v>
      </c>
      <c r="T7" s="28" t="s">
        <v>28</v>
      </c>
    </row>
    <row r="8" spans="1:21" ht="25.5">
      <c r="A8" s="27" t="s">
        <v>36</v>
      </c>
      <c r="B8" s="38" t="s">
        <v>37</v>
      </c>
      <c r="C8" s="28" t="s">
        <v>38</v>
      </c>
      <c r="D8" s="28" t="s">
        <v>23</v>
      </c>
      <c r="E8" s="28" t="s">
        <v>24</v>
      </c>
      <c r="F8" s="28" t="s">
        <v>25</v>
      </c>
      <c r="G8" s="31" t="s">
        <v>39</v>
      </c>
      <c r="H8" s="28" t="s">
        <v>27</v>
      </c>
      <c r="I8" s="28">
        <v>46053000</v>
      </c>
      <c r="J8" s="28">
        <v>46053000</v>
      </c>
      <c r="K8" s="28" t="s">
        <v>28</v>
      </c>
      <c r="L8" s="28" t="s">
        <v>29</v>
      </c>
      <c r="M8" s="28" t="s">
        <v>30</v>
      </c>
      <c r="N8" s="28" t="s">
        <v>31</v>
      </c>
      <c r="O8" s="28" t="s">
        <v>32</v>
      </c>
      <c r="P8" s="28" t="s">
        <v>147</v>
      </c>
      <c r="Q8" s="28" t="s">
        <v>158</v>
      </c>
      <c r="R8" s="28" t="s">
        <v>28</v>
      </c>
      <c r="S8" s="28" t="s">
        <v>28</v>
      </c>
      <c r="T8" s="28" t="s">
        <v>28</v>
      </c>
    </row>
    <row r="9" spans="1:21" ht="25.5">
      <c r="A9" s="27" t="s">
        <v>111</v>
      </c>
      <c r="B9" s="38" t="s">
        <v>40</v>
      </c>
      <c r="C9" s="28" t="s">
        <v>23</v>
      </c>
      <c r="D9" s="28" t="s">
        <v>23</v>
      </c>
      <c r="E9" s="28" t="s">
        <v>24</v>
      </c>
      <c r="F9" s="28" t="s">
        <v>25</v>
      </c>
      <c r="G9" s="28" t="s">
        <v>41</v>
      </c>
      <c r="H9" s="28" t="s">
        <v>27</v>
      </c>
      <c r="I9" s="28" t="s">
        <v>119</v>
      </c>
      <c r="J9" s="28" t="s">
        <v>119</v>
      </c>
      <c r="K9" s="28" t="s">
        <v>28</v>
      </c>
      <c r="L9" s="28" t="s">
        <v>29</v>
      </c>
      <c r="M9" s="28" t="s">
        <v>30</v>
      </c>
      <c r="N9" s="28" t="s">
        <v>31</v>
      </c>
      <c r="O9" s="28" t="s">
        <v>32</v>
      </c>
      <c r="P9" s="28" t="s">
        <v>147</v>
      </c>
      <c r="Q9" s="28" t="s">
        <v>158</v>
      </c>
      <c r="R9" s="28" t="s">
        <v>28</v>
      </c>
      <c r="S9" s="28" t="s">
        <v>28</v>
      </c>
      <c r="T9" s="28" t="s">
        <v>28</v>
      </c>
    </row>
    <row r="10" spans="1:21" ht="76.5">
      <c r="A10" s="27" t="s">
        <v>42</v>
      </c>
      <c r="B10" s="38" t="s">
        <v>43</v>
      </c>
      <c r="C10" s="28" t="s">
        <v>23</v>
      </c>
      <c r="D10" s="28" t="s">
        <v>44</v>
      </c>
      <c r="E10" s="28" t="s">
        <v>24</v>
      </c>
      <c r="F10" s="28" t="s">
        <v>25</v>
      </c>
      <c r="G10" s="28" t="s">
        <v>45</v>
      </c>
      <c r="H10" s="28" t="s">
        <v>27</v>
      </c>
      <c r="I10" s="28" t="s">
        <v>120</v>
      </c>
      <c r="J10" s="28" t="s">
        <v>120</v>
      </c>
      <c r="K10" s="28" t="s">
        <v>28</v>
      </c>
      <c r="L10" s="28" t="s">
        <v>29</v>
      </c>
      <c r="M10" s="28" t="s">
        <v>30</v>
      </c>
      <c r="N10" s="28" t="s">
        <v>31</v>
      </c>
      <c r="O10" s="28" t="s">
        <v>32</v>
      </c>
      <c r="P10" s="28" t="s">
        <v>147</v>
      </c>
      <c r="Q10" s="28" t="s">
        <v>158</v>
      </c>
      <c r="R10" s="28" t="s">
        <v>28</v>
      </c>
      <c r="S10" s="28" t="s">
        <v>28</v>
      </c>
      <c r="T10" s="28" t="s">
        <v>28</v>
      </c>
    </row>
    <row r="11" spans="1:21" ht="25.5">
      <c r="A11" s="27" t="s">
        <v>46</v>
      </c>
      <c r="B11" s="38" t="s">
        <v>130</v>
      </c>
      <c r="C11" s="28" t="s">
        <v>23</v>
      </c>
      <c r="D11" s="28" t="s">
        <v>23</v>
      </c>
      <c r="E11" s="28" t="s">
        <v>71</v>
      </c>
      <c r="F11" s="28" t="s">
        <v>25</v>
      </c>
      <c r="G11" s="28" t="s">
        <v>35</v>
      </c>
      <c r="H11" s="28" t="s">
        <v>27</v>
      </c>
      <c r="I11" s="28">
        <v>20000000</v>
      </c>
      <c r="J11" s="28">
        <v>98356000</v>
      </c>
      <c r="K11" s="28" t="s">
        <v>28</v>
      </c>
      <c r="L11" s="28" t="s">
        <v>29</v>
      </c>
      <c r="M11" s="28" t="s">
        <v>30</v>
      </c>
      <c r="N11" s="28" t="s">
        <v>31</v>
      </c>
      <c r="O11" s="28" t="s">
        <v>32</v>
      </c>
      <c r="P11" s="28" t="s">
        <v>147</v>
      </c>
      <c r="Q11" s="28" t="s">
        <v>158</v>
      </c>
      <c r="R11" s="28" t="s">
        <v>28</v>
      </c>
      <c r="S11" s="28" t="s">
        <v>28</v>
      </c>
      <c r="T11" s="28" t="s">
        <v>28</v>
      </c>
    </row>
    <row r="12" spans="1:21" ht="38.25">
      <c r="A12" s="27" t="s">
        <v>47</v>
      </c>
      <c r="B12" s="38" t="s">
        <v>48</v>
      </c>
      <c r="C12" s="28" t="s">
        <v>44</v>
      </c>
      <c r="D12" s="28" t="s">
        <v>44</v>
      </c>
      <c r="E12" s="28" t="s">
        <v>49</v>
      </c>
      <c r="F12" s="28" t="s">
        <v>25</v>
      </c>
      <c r="G12" s="28" t="s">
        <v>26</v>
      </c>
      <c r="H12" s="28" t="s">
        <v>27</v>
      </c>
      <c r="I12" s="28">
        <v>33974600</v>
      </c>
      <c r="J12" s="28">
        <v>33974600</v>
      </c>
      <c r="K12" s="28" t="s">
        <v>28</v>
      </c>
      <c r="L12" s="28" t="s">
        <v>29</v>
      </c>
      <c r="M12" s="28" t="s">
        <v>30</v>
      </c>
      <c r="N12" s="28" t="s">
        <v>31</v>
      </c>
      <c r="O12" s="28" t="s">
        <v>32</v>
      </c>
      <c r="P12" s="28" t="s">
        <v>147</v>
      </c>
      <c r="Q12" s="28" t="s">
        <v>158</v>
      </c>
      <c r="R12" s="28" t="s">
        <v>28</v>
      </c>
      <c r="S12" s="28" t="s">
        <v>28</v>
      </c>
      <c r="T12" s="28" t="s">
        <v>28</v>
      </c>
    </row>
    <row r="13" spans="1:21" ht="51">
      <c r="A13" s="27" t="s">
        <v>50</v>
      </c>
      <c r="B13" s="38" t="s">
        <v>51</v>
      </c>
      <c r="C13" s="28" t="s">
        <v>52</v>
      </c>
      <c r="D13" s="28" t="s">
        <v>52</v>
      </c>
      <c r="E13" s="28" t="s">
        <v>53</v>
      </c>
      <c r="F13" s="28" t="s">
        <v>25</v>
      </c>
      <c r="G13" s="28" t="s">
        <v>54</v>
      </c>
      <c r="H13" s="28" t="s">
        <v>27</v>
      </c>
      <c r="I13" s="28">
        <v>22192000</v>
      </c>
      <c r="J13" s="28">
        <v>22192000</v>
      </c>
      <c r="K13" s="28" t="s">
        <v>28</v>
      </c>
      <c r="L13" s="28" t="s">
        <v>29</v>
      </c>
      <c r="M13" s="28" t="s">
        <v>30</v>
      </c>
      <c r="N13" s="28" t="s">
        <v>31</v>
      </c>
      <c r="O13" s="28" t="s">
        <v>32</v>
      </c>
      <c r="P13" s="28" t="s">
        <v>147</v>
      </c>
      <c r="Q13" s="28" t="s">
        <v>158</v>
      </c>
      <c r="R13" s="28" t="s">
        <v>28</v>
      </c>
      <c r="S13" s="28" t="s">
        <v>28</v>
      </c>
      <c r="T13" s="28" t="s">
        <v>28</v>
      </c>
    </row>
    <row r="14" spans="1:21">
      <c r="A14" s="27" t="s">
        <v>55</v>
      </c>
      <c r="B14" s="38" t="s">
        <v>56</v>
      </c>
      <c r="C14" s="28" t="s">
        <v>44</v>
      </c>
      <c r="D14" s="28" t="s">
        <v>44</v>
      </c>
      <c r="E14" s="28" t="s">
        <v>53</v>
      </c>
      <c r="F14" s="28" t="s">
        <v>25</v>
      </c>
      <c r="G14" s="28" t="s">
        <v>35</v>
      </c>
      <c r="H14" s="28" t="s">
        <v>27</v>
      </c>
      <c r="I14" s="28">
        <v>20000000</v>
      </c>
      <c r="J14" s="28">
        <v>20000000</v>
      </c>
      <c r="K14" s="28" t="s">
        <v>28</v>
      </c>
      <c r="L14" s="28" t="s">
        <v>29</v>
      </c>
      <c r="M14" s="28" t="s">
        <v>30</v>
      </c>
      <c r="N14" s="28" t="s">
        <v>31</v>
      </c>
      <c r="O14" s="28" t="s">
        <v>32</v>
      </c>
      <c r="P14" s="28" t="s">
        <v>147</v>
      </c>
      <c r="Q14" s="28" t="s">
        <v>158</v>
      </c>
      <c r="R14" s="28" t="s">
        <v>28</v>
      </c>
      <c r="S14" s="28" t="s">
        <v>28</v>
      </c>
      <c r="T14" s="28" t="s">
        <v>28</v>
      </c>
    </row>
    <row r="15" spans="1:21" ht="25.5">
      <c r="A15" s="27" t="s">
        <v>57</v>
      </c>
      <c r="B15" s="38" t="s">
        <v>58</v>
      </c>
      <c r="C15" s="28" t="s">
        <v>52</v>
      </c>
      <c r="D15" s="28" t="s">
        <v>59</v>
      </c>
      <c r="E15" s="28" t="s">
        <v>53</v>
      </c>
      <c r="F15" s="28" t="s">
        <v>25</v>
      </c>
      <c r="G15" s="28" t="s">
        <v>60</v>
      </c>
      <c r="H15" s="28" t="s">
        <v>27</v>
      </c>
      <c r="I15" s="28">
        <v>18000000</v>
      </c>
      <c r="J15" s="28">
        <v>18000000</v>
      </c>
      <c r="K15" s="28" t="s">
        <v>28</v>
      </c>
      <c r="L15" s="28" t="s">
        <v>29</v>
      </c>
      <c r="M15" s="28" t="s">
        <v>30</v>
      </c>
      <c r="N15" s="28" t="s">
        <v>31</v>
      </c>
      <c r="O15" s="28" t="s">
        <v>32</v>
      </c>
      <c r="P15" s="28" t="s">
        <v>147</v>
      </c>
      <c r="Q15" s="28" t="s">
        <v>158</v>
      </c>
      <c r="R15" s="28" t="s">
        <v>28</v>
      </c>
      <c r="S15" s="28" t="s">
        <v>28</v>
      </c>
      <c r="T15" s="28" t="s">
        <v>28</v>
      </c>
    </row>
    <row r="16" spans="1:21" ht="89.25">
      <c r="A16" s="27" t="s">
        <v>61</v>
      </c>
      <c r="B16" s="38" t="s">
        <v>62</v>
      </c>
      <c r="C16" s="28" t="s">
        <v>52</v>
      </c>
      <c r="D16" s="28" t="s">
        <v>59</v>
      </c>
      <c r="E16" s="28" t="s">
        <v>63</v>
      </c>
      <c r="F16" s="28" t="s">
        <v>64</v>
      </c>
      <c r="G16" s="28" t="s">
        <v>26</v>
      </c>
      <c r="H16" s="28" t="s">
        <v>27</v>
      </c>
      <c r="I16" s="28">
        <v>15000000</v>
      </c>
      <c r="J16" s="28">
        <v>15000000</v>
      </c>
      <c r="K16" s="28" t="s">
        <v>28</v>
      </c>
      <c r="L16" s="28" t="s">
        <v>29</v>
      </c>
      <c r="M16" s="28" t="s">
        <v>30</v>
      </c>
      <c r="N16" s="28" t="s">
        <v>31</v>
      </c>
      <c r="O16" s="28" t="s">
        <v>32</v>
      </c>
      <c r="P16" s="28" t="s">
        <v>147</v>
      </c>
      <c r="Q16" s="28" t="s">
        <v>158</v>
      </c>
      <c r="R16" s="28" t="s">
        <v>28</v>
      </c>
      <c r="S16" s="28" t="s">
        <v>28</v>
      </c>
      <c r="T16" s="28" t="s">
        <v>28</v>
      </c>
    </row>
    <row r="17" spans="1:32" ht="25.5">
      <c r="A17" s="27" t="s">
        <v>65</v>
      </c>
      <c r="B17" s="38" t="s">
        <v>66</v>
      </c>
      <c r="C17" s="28" t="s">
        <v>44</v>
      </c>
      <c r="D17" s="28" t="s">
        <v>44</v>
      </c>
      <c r="E17" s="28" t="s">
        <v>49</v>
      </c>
      <c r="F17" s="28" t="s">
        <v>67</v>
      </c>
      <c r="G17" s="28" t="s">
        <v>68</v>
      </c>
      <c r="H17" s="28" t="s">
        <v>27</v>
      </c>
      <c r="I17" s="28">
        <v>101000000</v>
      </c>
      <c r="J17" s="28">
        <v>101000000</v>
      </c>
      <c r="K17" s="28" t="s">
        <v>28</v>
      </c>
      <c r="L17" s="28" t="s">
        <v>29</v>
      </c>
      <c r="M17" s="28" t="s">
        <v>30</v>
      </c>
      <c r="N17" s="28" t="s">
        <v>31</v>
      </c>
      <c r="O17" s="28" t="s">
        <v>32</v>
      </c>
      <c r="P17" s="28" t="s">
        <v>147</v>
      </c>
      <c r="Q17" s="28" t="s">
        <v>158</v>
      </c>
      <c r="R17" s="28" t="s">
        <v>28</v>
      </c>
      <c r="S17" s="28" t="s">
        <v>28</v>
      </c>
      <c r="T17" s="28" t="s">
        <v>28</v>
      </c>
    </row>
    <row r="18" spans="1:32" ht="25.5">
      <c r="A18" s="27" t="s">
        <v>69</v>
      </c>
      <c r="B18" s="38" t="s">
        <v>70</v>
      </c>
      <c r="C18" s="28" t="s">
        <v>44</v>
      </c>
      <c r="D18" s="28" t="s">
        <v>75</v>
      </c>
      <c r="E18" s="28" t="s">
        <v>71</v>
      </c>
      <c r="F18" s="28" t="s">
        <v>25</v>
      </c>
      <c r="G18" s="28" t="s">
        <v>68</v>
      </c>
      <c r="H18" s="28" t="s">
        <v>27</v>
      </c>
      <c r="I18" s="28" t="s">
        <v>162</v>
      </c>
      <c r="J18" s="28">
        <v>8036000</v>
      </c>
      <c r="K18" s="28" t="s">
        <v>28</v>
      </c>
      <c r="L18" s="28" t="s">
        <v>29</v>
      </c>
      <c r="M18" s="28" t="s">
        <v>30</v>
      </c>
      <c r="N18" s="28" t="s">
        <v>31</v>
      </c>
      <c r="O18" s="28" t="s">
        <v>32</v>
      </c>
      <c r="P18" s="28" t="s">
        <v>147</v>
      </c>
      <c r="Q18" s="28" t="s">
        <v>158</v>
      </c>
      <c r="R18" s="28" t="s">
        <v>28</v>
      </c>
      <c r="S18" s="28" t="s">
        <v>28</v>
      </c>
      <c r="T18" s="28" t="s">
        <v>28</v>
      </c>
    </row>
    <row r="19" spans="1:32" ht="20.25" customHeight="1">
      <c r="A19" s="27" t="s">
        <v>72</v>
      </c>
      <c r="B19" s="38" t="s">
        <v>73</v>
      </c>
      <c r="C19" s="28" t="s">
        <v>23</v>
      </c>
      <c r="D19" s="28" t="s">
        <v>75</v>
      </c>
      <c r="E19" s="28" t="s">
        <v>49</v>
      </c>
      <c r="F19" s="28" t="s">
        <v>25</v>
      </c>
      <c r="G19" s="28" t="s">
        <v>68</v>
      </c>
      <c r="H19" s="28" t="s">
        <v>27</v>
      </c>
      <c r="I19" s="28" t="s">
        <v>161</v>
      </c>
      <c r="J19" s="28" t="s">
        <v>161</v>
      </c>
      <c r="K19" s="28" t="s">
        <v>28</v>
      </c>
      <c r="L19" s="28" t="s">
        <v>29</v>
      </c>
      <c r="M19" s="28" t="s">
        <v>30</v>
      </c>
      <c r="N19" s="28" t="s">
        <v>31</v>
      </c>
      <c r="O19" s="28" t="s">
        <v>32</v>
      </c>
      <c r="P19" s="28" t="s">
        <v>147</v>
      </c>
      <c r="Q19" s="28" t="s">
        <v>158</v>
      </c>
      <c r="R19" s="28" t="s">
        <v>28</v>
      </c>
      <c r="S19" s="28" t="s">
        <v>28</v>
      </c>
      <c r="T19" s="28" t="s">
        <v>28</v>
      </c>
    </row>
    <row r="20" spans="1:32" ht="51">
      <c r="A20" s="27" t="s">
        <v>33</v>
      </c>
      <c r="B20" s="38" t="s">
        <v>74</v>
      </c>
      <c r="C20" s="28" t="s">
        <v>75</v>
      </c>
      <c r="D20" s="28" t="s">
        <v>75</v>
      </c>
      <c r="E20" s="28" t="s">
        <v>53</v>
      </c>
      <c r="F20" s="28" t="s">
        <v>25</v>
      </c>
      <c r="G20" s="28" t="s">
        <v>35</v>
      </c>
      <c r="H20" s="28" t="s">
        <v>27</v>
      </c>
      <c r="I20" s="28">
        <v>40125872</v>
      </c>
      <c r="J20" s="28">
        <v>40124872</v>
      </c>
      <c r="K20" s="28" t="s">
        <v>28</v>
      </c>
      <c r="L20" s="28" t="s">
        <v>29</v>
      </c>
      <c r="M20" s="28" t="s">
        <v>30</v>
      </c>
      <c r="N20" s="28" t="s">
        <v>31</v>
      </c>
      <c r="O20" s="28" t="s">
        <v>32</v>
      </c>
      <c r="P20" s="28" t="s">
        <v>147</v>
      </c>
      <c r="Q20" s="28" t="s">
        <v>158</v>
      </c>
      <c r="R20" s="28" t="s">
        <v>28</v>
      </c>
      <c r="S20" s="28" t="s">
        <v>28</v>
      </c>
      <c r="T20" s="28" t="s">
        <v>28</v>
      </c>
    </row>
    <row r="21" spans="1:32" ht="38.25">
      <c r="A21" s="27" t="s">
        <v>77</v>
      </c>
      <c r="B21" s="38" t="s">
        <v>78</v>
      </c>
      <c r="C21" s="28" t="s">
        <v>38</v>
      </c>
      <c r="D21" s="28" t="s">
        <v>38</v>
      </c>
      <c r="E21" s="28" t="s">
        <v>79</v>
      </c>
      <c r="F21" s="28" t="s">
        <v>25</v>
      </c>
      <c r="G21" s="28" t="s">
        <v>35</v>
      </c>
      <c r="H21" s="28" t="s">
        <v>27</v>
      </c>
      <c r="I21" s="28">
        <v>90000000</v>
      </c>
      <c r="J21" s="28">
        <v>90000000</v>
      </c>
      <c r="K21" s="28" t="s">
        <v>28</v>
      </c>
      <c r="L21" s="28" t="s">
        <v>29</v>
      </c>
      <c r="M21" s="28" t="s">
        <v>30</v>
      </c>
      <c r="N21" s="28" t="s">
        <v>31</v>
      </c>
      <c r="O21" s="28" t="s">
        <v>32</v>
      </c>
      <c r="P21" s="28" t="s">
        <v>147</v>
      </c>
      <c r="Q21" s="28" t="s">
        <v>158</v>
      </c>
      <c r="R21" s="28" t="s">
        <v>28</v>
      </c>
      <c r="S21" s="28" t="s">
        <v>28</v>
      </c>
      <c r="T21" s="28" t="s">
        <v>28</v>
      </c>
    </row>
    <row r="22" spans="1:32" ht="38.25">
      <c r="A22" s="27" t="s">
        <v>80</v>
      </c>
      <c r="B22" s="38" t="s">
        <v>81</v>
      </c>
      <c r="C22" s="28" t="s">
        <v>38</v>
      </c>
      <c r="D22" s="28" t="s">
        <v>38</v>
      </c>
      <c r="E22" s="28" t="s">
        <v>79</v>
      </c>
      <c r="F22" s="28" t="s">
        <v>25</v>
      </c>
      <c r="G22" s="28" t="s">
        <v>54</v>
      </c>
      <c r="H22" s="28" t="s">
        <v>27</v>
      </c>
      <c r="I22" s="28">
        <v>46288000</v>
      </c>
      <c r="J22" s="28">
        <v>46288000</v>
      </c>
      <c r="K22" s="28" t="s">
        <v>28</v>
      </c>
      <c r="L22" s="28" t="s">
        <v>29</v>
      </c>
      <c r="M22" s="28" t="s">
        <v>30</v>
      </c>
      <c r="N22" s="28" t="s">
        <v>31</v>
      </c>
      <c r="O22" s="28" t="s">
        <v>32</v>
      </c>
      <c r="P22" s="28" t="s">
        <v>147</v>
      </c>
      <c r="Q22" s="28" t="s">
        <v>158</v>
      </c>
      <c r="R22" s="28" t="s">
        <v>28</v>
      </c>
      <c r="S22" s="28" t="s">
        <v>28</v>
      </c>
      <c r="T22" s="28" t="s">
        <v>28</v>
      </c>
    </row>
    <row r="23" spans="1:32" s="14" customFormat="1" ht="38.25">
      <c r="A23" s="32" t="s">
        <v>33</v>
      </c>
      <c r="B23" s="39" t="s">
        <v>128</v>
      </c>
      <c r="C23" s="31" t="s">
        <v>23</v>
      </c>
      <c r="D23" s="31" t="s">
        <v>23</v>
      </c>
      <c r="E23" s="31" t="s">
        <v>82</v>
      </c>
      <c r="F23" s="28" t="s">
        <v>25</v>
      </c>
      <c r="G23" s="31" t="s">
        <v>35</v>
      </c>
      <c r="H23" s="31" t="s">
        <v>27</v>
      </c>
      <c r="I23" s="31">
        <v>13000000</v>
      </c>
      <c r="J23" s="31">
        <v>13000000</v>
      </c>
      <c r="K23" s="31" t="s">
        <v>28</v>
      </c>
      <c r="L23" s="31" t="s">
        <v>29</v>
      </c>
      <c r="M23" s="31" t="s">
        <v>30</v>
      </c>
      <c r="N23" s="31" t="s">
        <v>31</v>
      </c>
      <c r="O23" s="31" t="s">
        <v>32</v>
      </c>
      <c r="P23" s="28" t="s">
        <v>147</v>
      </c>
      <c r="Q23" s="28" t="s">
        <v>158</v>
      </c>
      <c r="R23" s="31" t="s">
        <v>28</v>
      </c>
      <c r="S23" s="28" t="s">
        <v>28</v>
      </c>
      <c r="T23" s="28" t="s">
        <v>28</v>
      </c>
      <c r="U23" s="13"/>
    </row>
    <row r="24" spans="1:32" ht="38.25">
      <c r="A24" s="27" t="s">
        <v>33</v>
      </c>
      <c r="B24" s="38" t="s">
        <v>83</v>
      </c>
      <c r="C24" s="28" t="s">
        <v>75</v>
      </c>
      <c r="D24" s="28" t="s">
        <v>76</v>
      </c>
      <c r="E24" s="28" t="s">
        <v>53</v>
      </c>
      <c r="F24" s="28" t="s">
        <v>25</v>
      </c>
      <c r="G24" s="28" t="s">
        <v>35</v>
      </c>
      <c r="H24" s="28" t="s">
        <v>27</v>
      </c>
      <c r="I24" s="28">
        <v>56000000</v>
      </c>
      <c r="J24" s="28">
        <v>56000000</v>
      </c>
      <c r="K24" s="28" t="s">
        <v>28</v>
      </c>
      <c r="L24" s="28" t="s">
        <v>29</v>
      </c>
      <c r="M24" s="28" t="s">
        <v>30</v>
      </c>
      <c r="N24" s="28" t="s">
        <v>31</v>
      </c>
      <c r="O24" s="28" t="s">
        <v>32</v>
      </c>
      <c r="P24" s="28" t="s">
        <v>147</v>
      </c>
      <c r="Q24" s="28" t="s">
        <v>158</v>
      </c>
      <c r="R24" s="31" t="s">
        <v>28</v>
      </c>
      <c r="S24" s="28" t="s">
        <v>28</v>
      </c>
      <c r="T24" s="28" t="s">
        <v>28</v>
      </c>
    </row>
    <row r="25" spans="1:32" ht="25.5">
      <c r="A25" s="27" t="s">
        <v>84</v>
      </c>
      <c r="B25" s="38" t="s">
        <v>85</v>
      </c>
      <c r="C25" s="28" t="s">
        <v>44</v>
      </c>
      <c r="D25" s="28" t="s">
        <v>44</v>
      </c>
      <c r="E25" s="28" t="s">
        <v>82</v>
      </c>
      <c r="F25" s="28" t="s">
        <v>25</v>
      </c>
      <c r="G25" s="28" t="s">
        <v>35</v>
      </c>
      <c r="H25" s="28" t="s">
        <v>27</v>
      </c>
      <c r="I25" s="28">
        <v>20000000</v>
      </c>
      <c r="J25" s="28">
        <v>20000000</v>
      </c>
      <c r="K25" s="28" t="s">
        <v>28</v>
      </c>
      <c r="L25" s="28" t="s">
        <v>29</v>
      </c>
      <c r="M25" s="28" t="s">
        <v>30</v>
      </c>
      <c r="N25" s="28" t="s">
        <v>31</v>
      </c>
      <c r="O25" s="28" t="s">
        <v>32</v>
      </c>
      <c r="P25" s="28" t="s">
        <v>147</v>
      </c>
      <c r="Q25" s="28" t="s">
        <v>158</v>
      </c>
      <c r="R25" s="31" t="s">
        <v>28</v>
      </c>
      <c r="S25" s="28" t="s">
        <v>28</v>
      </c>
      <c r="T25" s="28" t="s">
        <v>28</v>
      </c>
    </row>
    <row r="26" spans="1:32" s="1" customFormat="1" ht="25.5">
      <c r="A26" s="27" t="s">
        <v>47</v>
      </c>
      <c r="B26" s="38" t="s">
        <v>86</v>
      </c>
      <c r="C26" s="28" t="s">
        <v>75</v>
      </c>
      <c r="D26" s="28" t="s">
        <v>75</v>
      </c>
      <c r="E26" s="28" t="s">
        <v>63</v>
      </c>
      <c r="F26" s="28" t="s">
        <v>25</v>
      </c>
      <c r="G26" s="28" t="s">
        <v>35</v>
      </c>
      <c r="H26" s="28" t="s">
        <v>27</v>
      </c>
      <c r="I26" s="28">
        <v>30000000</v>
      </c>
      <c r="J26" s="28">
        <v>30000000</v>
      </c>
      <c r="K26" s="28" t="s">
        <v>28</v>
      </c>
      <c r="L26" s="28" t="s">
        <v>29</v>
      </c>
      <c r="M26" s="28" t="s">
        <v>30</v>
      </c>
      <c r="N26" s="28" t="s">
        <v>31</v>
      </c>
      <c r="O26" s="28" t="s">
        <v>32</v>
      </c>
      <c r="P26" s="28" t="s">
        <v>147</v>
      </c>
      <c r="Q26" s="28" t="s">
        <v>158</v>
      </c>
      <c r="R26" s="31" t="s">
        <v>28</v>
      </c>
      <c r="S26" s="28" t="s">
        <v>28</v>
      </c>
      <c r="T26" s="28" t="s">
        <v>28</v>
      </c>
      <c r="U26" s="4"/>
    </row>
    <row r="27" spans="1:32" ht="25.5">
      <c r="A27" s="27" t="s">
        <v>163</v>
      </c>
      <c r="B27" s="38" t="s">
        <v>87</v>
      </c>
      <c r="C27" s="28" t="s">
        <v>52</v>
      </c>
      <c r="D27" s="28" t="s">
        <v>52</v>
      </c>
      <c r="E27" s="28">
        <v>6</v>
      </c>
      <c r="F27" s="28" t="s">
        <v>25</v>
      </c>
      <c r="G27" s="28" t="s">
        <v>45</v>
      </c>
      <c r="H27" s="28" t="s">
        <v>27</v>
      </c>
      <c r="I27" s="28">
        <v>500000000</v>
      </c>
      <c r="J27" s="28">
        <v>500000000</v>
      </c>
      <c r="K27" s="28" t="s">
        <v>28</v>
      </c>
      <c r="L27" s="28" t="s">
        <v>29</v>
      </c>
      <c r="M27" s="28" t="s">
        <v>30</v>
      </c>
      <c r="N27" s="28" t="s">
        <v>31</v>
      </c>
      <c r="O27" s="28" t="s">
        <v>32</v>
      </c>
      <c r="P27" s="28" t="s">
        <v>147</v>
      </c>
      <c r="Q27" s="28" t="s">
        <v>158</v>
      </c>
      <c r="R27" s="31" t="s">
        <v>28</v>
      </c>
      <c r="S27" s="28" t="s">
        <v>28</v>
      </c>
      <c r="T27" s="28" t="s">
        <v>28</v>
      </c>
    </row>
    <row r="28" spans="1:32" ht="38.25">
      <c r="A28" s="27" t="s">
        <v>46</v>
      </c>
      <c r="B28" s="38" t="s">
        <v>127</v>
      </c>
      <c r="C28" s="28" t="s">
        <v>75</v>
      </c>
      <c r="D28" s="28" t="s">
        <v>75</v>
      </c>
      <c r="E28" s="28">
        <v>11</v>
      </c>
      <c r="F28" s="28" t="s">
        <v>25</v>
      </c>
      <c r="G28" s="28" t="s">
        <v>41</v>
      </c>
      <c r="H28" s="28" t="s">
        <v>27</v>
      </c>
      <c r="I28" s="28">
        <v>100000000</v>
      </c>
      <c r="J28" s="28">
        <v>100000000</v>
      </c>
      <c r="K28" s="28" t="s">
        <v>28</v>
      </c>
      <c r="L28" s="28" t="s">
        <v>29</v>
      </c>
      <c r="M28" s="28" t="s">
        <v>123</v>
      </c>
      <c r="N28" s="28" t="s">
        <v>31</v>
      </c>
      <c r="O28" s="28" t="s">
        <v>32</v>
      </c>
      <c r="P28" s="28" t="s">
        <v>147</v>
      </c>
      <c r="Q28" s="28" t="s">
        <v>158</v>
      </c>
      <c r="R28" s="31" t="s">
        <v>28</v>
      </c>
      <c r="S28" s="28" t="s">
        <v>28</v>
      </c>
      <c r="T28" s="28" t="s">
        <v>28</v>
      </c>
      <c r="U28" s="11"/>
    </row>
    <row r="29" spans="1:32" ht="25.5">
      <c r="A29" s="27" t="s">
        <v>33</v>
      </c>
      <c r="B29" s="38" t="s">
        <v>88</v>
      </c>
      <c r="C29" s="28" t="s">
        <v>23</v>
      </c>
      <c r="D29" s="28" t="s">
        <v>23</v>
      </c>
      <c r="E29" s="28" t="s">
        <v>94</v>
      </c>
      <c r="F29" s="28" t="s">
        <v>25</v>
      </c>
      <c r="G29" s="28" t="s">
        <v>35</v>
      </c>
      <c r="H29" s="28" t="s">
        <v>27</v>
      </c>
      <c r="I29" s="28">
        <v>40000000</v>
      </c>
      <c r="J29" s="28">
        <v>40000000</v>
      </c>
      <c r="K29" s="28" t="s">
        <v>28</v>
      </c>
      <c r="L29" s="28" t="s">
        <v>29</v>
      </c>
      <c r="M29" s="28" t="s">
        <v>30</v>
      </c>
      <c r="N29" s="28" t="s">
        <v>31</v>
      </c>
      <c r="O29" s="28" t="s">
        <v>32</v>
      </c>
      <c r="P29" s="28" t="s">
        <v>147</v>
      </c>
      <c r="Q29" s="28" t="s">
        <v>158</v>
      </c>
      <c r="R29" s="31" t="s">
        <v>28</v>
      </c>
      <c r="S29" s="28" t="s">
        <v>28</v>
      </c>
      <c r="T29" s="28" t="s">
        <v>28</v>
      </c>
    </row>
    <row r="30" spans="1:32" ht="12" customHeight="1">
      <c r="A30" s="27" t="s">
        <v>33</v>
      </c>
      <c r="B30" s="38" t="s">
        <v>112</v>
      </c>
      <c r="C30" s="33" t="s">
        <v>23</v>
      </c>
      <c r="D30" s="33" t="s">
        <v>23</v>
      </c>
      <c r="E30" s="33">
        <v>8</v>
      </c>
      <c r="F30" s="28" t="s">
        <v>25</v>
      </c>
      <c r="G30" s="33" t="s">
        <v>35</v>
      </c>
      <c r="H30" s="33" t="s">
        <v>27</v>
      </c>
      <c r="I30" s="33">
        <f>7000000*8</f>
        <v>56000000</v>
      </c>
      <c r="J30" s="33">
        <v>56000000</v>
      </c>
      <c r="K30" s="33" t="s">
        <v>28</v>
      </c>
      <c r="L30" s="33" t="s">
        <v>29</v>
      </c>
      <c r="M30" s="33" t="s">
        <v>138</v>
      </c>
      <c r="N30" s="28" t="s">
        <v>31</v>
      </c>
      <c r="O30" s="33" t="s">
        <v>89</v>
      </c>
      <c r="P30" s="28" t="s">
        <v>147</v>
      </c>
      <c r="Q30" s="28" t="s">
        <v>158</v>
      </c>
      <c r="R30" s="31" t="s">
        <v>28</v>
      </c>
      <c r="S30" s="28" t="s">
        <v>28</v>
      </c>
      <c r="T30" s="28" t="s">
        <v>28</v>
      </c>
      <c r="U30" s="5"/>
      <c r="V30" s="6"/>
      <c r="W30" s="6"/>
      <c r="X30" s="6"/>
      <c r="Y30" s="6"/>
      <c r="Z30" s="6"/>
      <c r="AA30" s="6"/>
      <c r="AB30" s="6"/>
      <c r="AC30" s="6"/>
      <c r="AD30" s="6"/>
      <c r="AE30" s="6"/>
      <c r="AF30" s="6"/>
    </row>
    <row r="31" spans="1:32" ht="13.5" customHeight="1">
      <c r="A31" s="27" t="s">
        <v>33</v>
      </c>
      <c r="B31" s="38" t="s">
        <v>113</v>
      </c>
      <c r="C31" s="33" t="s">
        <v>23</v>
      </c>
      <c r="D31" s="33" t="s">
        <v>23</v>
      </c>
      <c r="E31" s="33">
        <v>8</v>
      </c>
      <c r="F31" s="28" t="s">
        <v>25</v>
      </c>
      <c r="G31" s="33" t="s">
        <v>35</v>
      </c>
      <c r="H31" s="33" t="s">
        <v>27</v>
      </c>
      <c r="I31" s="33">
        <f>6300000*8</f>
        <v>50400000</v>
      </c>
      <c r="J31" s="33">
        <v>50400000</v>
      </c>
      <c r="K31" s="33" t="s">
        <v>28</v>
      </c>
      <c r="L31" s="33" t="s">
        <v>29</v>
      </c>
      <c r="M31" s="33" t="s">
        <v>138</v>
      </c>
      <c r="N31" s="28" t="s">
        <v>31</v>
      </c>
      <c r="O31" s="33" t="s">
        <v>89</v>
      </c>
      <c r="P31" s="28" t="s">
        <v>147</v>
      </c>
      <c r="Q31" s="28" t="s">
        <v>158</v>
      </c>
      <c r="R31" s="31" t="s">
        <v>28</v>
      </c>
      <c r="S31" s="28" t="s">
        <v>28</v>
      </c>
      <c r="T31" s="28" t="s">
        <v>28</v>
      </c>
      <c r="U31" s="5"/>
      <c r="V31" s="6"/>
      <c r="W31" s="6"/>
      <c r="X31" s="6"/>
      <c r="Y31" s="6"/>
      <c r="Z31" s="6"/>
      <c r="AA31" s="6"/>
      <c r="AB31" s="6"/>
      <c r="AC31" s="6"/>
      <c r="AD31" s="6"/>
      <c r="AE31" s="6"/>
      <c r="AF31" s="6"/>
    </row>
    <row r="32" spans="1:32" ht="16.5" customHeight="1">
      <c r="A32" s="27" t="s">
        <v>33</v>
      </c>
      <c r="B32" s="38" t="s">
        <v>114</v>
      </c>
      <c r="C32" s="33" t="s">
        <v>23</v>
      </c>
      <c r="D32" s="33" t="s">
        <v>23</v>
      </c>
      <c r="E32" s="33">
        <v>8</v>
      </c>
      <c r="F32" s="28" t="s">
        <v>25</v>
      </c>
      <c r="G32" s="33" t="s">
        <v>35</v>
      </c>
      <c r="H32" s="33" t="s">
        <v>27</v>
      </c>
      <c r="I32" s="33">
        <f>7000000*8</f>
        <v>56000000</v>
      </c>
      <c r="J32" s="33">
        <v>56000000</v>
      </c>
      <c r="K32" s="33" t="s">
        <v>28</v>
      </c>
      <c r="L32" s="33" t="s">
        <v>29</v>
      </c>
      <c r="M32" s="33" t="s">
        <v>138</v>
      </c>
      <c r="N32" s="28" t="s">
        <v>31</v>
      </c>
      <c r="O32" s="33" t="s">
        <v>89</v>
      </c>
      <c r="P32" s="28" t="s">
        <v>147</v>
      </c>
      <c r="Q32" s="28" t="s">
        <v>158</v>
      </c>
      <c r="R32" s="31" t="s">
        <v>28</v>
      </c>
      <c r="S32" s="28" t="s">
        <v>28</v>
      </c>
      <c r="T32" s="28" t="s">
        <v>28</v>
      </c>
      <c r="U32" s="5"/>
      <c r="V32" s="6"/>
      <c r="W32" s="6"/>
      <c r="X32" s="6"/>
      <c r="Y32" s="6"/>
      <c r="Z32" s="6"/>
      <c r="AA32" s="6"/>
      <c r="AB32" s="6"/>
      <c r="AC32" s="6"/>
      <c r="AD32" s="6"/>
      <c r="AE32" s="6"/>
      <c r="AF32" s="6"/>
    </row>
    <row r="33" spans="1:34" ht="14.25" customHeight="1">
      <c r="A33" s="27" t="s">
        <v>33</v>
      </c>
      <c r="B33" s="38" t="s">
        <v>115</v>
      </c>
      <c r="C33" s="33" t="s">
        <v>23</v>
      </c>
      <c r="D33" s="33" t="s">
        <v>23</v>
      </c>
      <c r="E33" s="33">
        <v>8</v>
      </c>
      <c r="F33" s="28" t="s">
        <v>25</v>
      </c>
      <c r="G33" s="33" t="s">
        <v>35</v>
      </c>
      <c r="H33" s="33" t="s">
        <v>27</v>
      </c>
      <c r="I33" s="33">
        <f>5015734*8</f>
        <v>40125872</v>
      </c>
      <c r="J33" s="33">
        <v>40125872</v>
      </c>
      <c r="K33" s="33" t="s">
        <v>28</v>
      </c>
      <c r="L33" s="33" t="s">
        <v>29</v>
      </c>
      <c r="M33" s="33" t="s">
        <v>138</v>
      </c>
      <c r="N33" s="28" t="s">
        <v>31</v>
      </c>
      <c r="O33" s="33" t="s">
        <v>89</v>
      </c>
      <c r="P33" s="28" t="s">
        <v>147</v>
      </c>
      <c r="Q33" s="28" t="s">
        <v>158</v>
      </c>
      <c r="R33" s="31" t="s">
        <v>28</v>
      </c>
      <c r="S33" s="28" t="s">
        <v>28</v>
      </c>
      <c r="T33" s="28" t="s">
        <v>28</v>
      </c>
      <c r="U33" s="5"/>
      <c r="V33" s="6"/>
      <c r="W33" s="6"/>
      <c r="X33" s="6"/>
      <c r="Y33" s="6"/>
      <c r="Z33" s="6"/>
      <c r="AA33" s="6"/>
      <c r="AB33" s="6"/>
      <c r="AC33" s="6"/>
      <c r="AD33" s="6"/>
      <c r="AE33" s="6"/>
      <c r="AF33" s="6"/>
    </row>
    <row r="34" spans="1:34" ht="76.5">
      <c r="A34" s="27" t="s">
        <v>33</v>
      </c>
      <c r="B34" s="38" t="s">
        <v>116</v>
      </c>
      <c r="C34" s="33" t="s">
        <v>23</v>
      </c>
      <c r="D34" s="33" t="s">
        <v>23</v>
      </c>
      <c r="E34" s="33">
        <v>8</v>
      </c>
      <c r="F34" s="28" t="s">
        <v>25</v>
      </c>
      <c r="G34" s="33" t="s">
        <v>35</v>
      </c>
      <c r="H34" s="33" t="s">
        <v>27</v>
      </c>
      <c r="I34" s="33">
        <f>6000000*8</f>
        <v>48000000</v>
      </c>
      <c r="J34" s="33">
        <v>48000000</v>
      </c>
      <c r="K34" s="33" t="s">
        <v>28</v>
      </c>
      <c r="L34" s="33" t="s">
        <v>29</v>
      </c>
      <c r="M34" s="33" t="s">
        <v>138</v>
      </c>
      <c r="N34" s="28" t="s">
        <v>31</v>
      </c>
      <c r="O34" s="33" t="s">
        <v>89</v>
      </c>
      <c r="P34" s="28" t="s">
        <v>147</v>
      </c>
      <c r="Q34" s="28" t="s">
        <v>158</v>
      </c>
      <c r="R34" s="31" t="s">
        <v>28</v>
      </c>
      <c r="S34" s="28" t="s">
        <v>28</v>
      </c>
      <c r="T34" s="28" t="s">
        <v>28</v>
      </c>
      <c r="U34" s="5"/>
      <c r="V34" s="6"/>
      <c r="W34" s="6"/>
      <c r="X34" s="6"/>
      <c r="Y34" s="6"/>
      <c r="Z34" s="6"/>
      <c r="AA34" s="6"/>
      <c r="AB34" s="6"/>
      <c r="AC34" s="6"/>
      <c r="AD34" s="6"/>
      <c r="AE34" s="6"/>
      <c r="AF34" s="6"/>
    </row>
    <row r="35" spans="1:34" ht="76.5">
      <c r="A35" s="27" t="s">
        <v>33</v>
      </c>
      <c r="B35" s="38" t="s">
        <v>117</v>
      </c>
      <c r="C35" s="33" t="s">
        <v>23</v>
      </c>
      <c r="D35" s="33" t="s">
        <v>23</v>
      </c>
      <c r="E35" s="33">
        <v>8</v>
      </c>
      <c r="F35" s="28" t="s">
        <v>25</v>
      </c>
      <c r="G35" s="33" t="s">
        <v>35</v>
      </c>
      <c r="H35" s="33" t="s">
        <v>27</v>
      </c>
      <c r="I35" s="33">
        <f>7000000*8</f>
        <v>56000000</v>
      </c>
      <c r="J35" s="33">
        <v>56000000</v>
      </c>
      <c r="K35" s="33" t="s">
        <v>28</v>
      </c>
      <c r="L35" s="33" t="s">
        <v>29</v>
      </c>
      <c r="M35" s="33" t="s">
        <v>138</v>
      </c>
      <c r="N35" s="28" t="s">
        <v>31</v>
      </c>
      <c r="O35" s="33" t="s">
        <v>89</v>
      </c>
      <c r="P35" s="28" t="s">
        <v>147</v>
      </c>
      <c r="Q35" s="28" t="s">
        <v>158</v>
      </c>
      <c r="R35" s="31" t="s">
        <v>28</v>
      </c>
      <c r="S35" s="28" t="s">
        <v>28</v>
      </c>
      <c r="T35" s="28" t="s">
        <v>28</v>
      </c>
      <c r="U35" s="5"/>
      <c r="V35" s="6"/>
      <c r="W35" s="6"/>
      <c r="X35" s="6"/>
      <c r="Y35" s="6"/>
      <c r="Z35" s="6"/>
      <c r="AA35" s="6"/>
      <c r="AB35" s="6"/>
      <c r="AC35" s="6"/>
      <c r="AD35" s="6"/>
      <c r="AE35" s="6"/>
      <c r="AF35" s="6"/>
    </row>
    <row r="36" spans="1:34" ht="17.25" customHeight="1">
      <c r="A36" s="27">
        <v>80131801</v>
      </c>
      <c r="B36" s="38" t="s">
        <v>90</v>
      </c>
      <c r="C36" s="33" t="s">
        <v>23</v>
      </c>
      <c r="D36" s="33" t="s">
        <v>23</v>
      </c>
      <c r="E36" s="34" t="s">
        <v>71</v>
      </c>
      <c r="F36" s="28" t="s">
        <v>25</v>
      </c>
      <c r="G36" s="33" t="s">
        <v>35</v>
      </c>
      <c r="H36" s="33" t="s">
        <v>27</v>
      </c>
      <c r="I36" s="33">
        <v>0</v>
      </c>
      <c r="J36" s="33">
        <v>0</v>
      </c>
      <c r="K36" s="33" t="s">
        <v>28</v>
      </c>
      <c r="L36" s="33" t="s">
        <v>29</v>
      </c>
      <c r="M36" s="33" t="s">
        <v>138</v>
      </c>
      <c r="N36" s="28" t="s">
        <v>31</v>
      </c>
      <c r="O36" s="33" t="s">
        <v>89</v>
      </c>
      <c r="P36" s="28" t="s">
        <v>147</v>
      </c>
      <c r="Q36" s="28" t="s">
        <v>158</v>
      </c>
      <c r="R36" s="31" t="s">
        <v>28</v>
      </c>
      <c r="S36" s="28" t="s">
        <v>28</v>
      </c>
      <c r="T36" s="28" t="s">
        <v>28</v>
      </c>
      <c r="U36" s="5"/>
      <c r="V36" s="6"/>
      <c r="W36" s="6"/>
      <c r="X36" s="6"/>
      <c r="Y36" s="6"/>
      <c r="Z36" s="6"/>
      <c r="AA36" s="6"/>
      <c r="AB36" s="6"/>
      <c r="AC36" s="6"/>
      <c r="AD36" s="6"/>
      <c r="AE36" s="6"/>
      <c r="AF36" s="6"/>
    </row>
    <row r="37" spans="1:34" ht="51">
      <c r="A37" s="27">
        <v>80131801</v>
      </c>
      <c r="B37" s="38" t="s">
        <v>91</v>
      </c>
      <c r="C37" s="33" t="s">
        <v>23</v>
      </c>
      <c r="D37" s="33" t="s">
        <v>23</v>
      </c>
      <c r="E37" s="34" t="s">
        <v>137</v>
      </c>
      <c r="F37" s="28" t="s">
        <v>25</v>
      </c>
      <c r="G37" s="33" t="s">
        <v>35</v>
      </c>
      <c r="H37" s="33" t="s">
        <v>27</v>
      </c>
      <c r="I37" s="33">
        <v>0</v>
      </c>
      <c r="J37" s="33">
        <v>0</v>
      </c>
      <c r="K37" s="33" t="s">
        <v>28</v>
      </c>
      <c r="L37" s="33" t="s">
        <v>29</v>
      </c>
      <c r="M37" s="33" t="s">
        <v>138</v>
      </c>
      <c r="N37" s="28" t="s">
        <v>31</v>
      </c>
      <c r="O37" s="33" t="s">
        <v>89</v>
      </c>
      <c r="P37" s="28" t="s">
        <v>147</v>
      </c>
      <c r="Q37" s="28" t="s">
        <v>158</v>
      </c>
      <c r="R37" s="31" t="s">
        <v>28</v>
      </c>
      <c r="S37" s="28" t="s">
        <v>28</v>
      </c>
      <c r="T37" s="28" t="s">
        <v>28</v>
      </c>
      <c r="U37" s="5"/>
      <c r="V37" s="6"/>
      <c r="W37" s="6"/>
      <c r="X37" s="6"/>
      <c r="Y37" s="6"/>
      <c r="Z37" s="6"/>
      <c r="AA37" s="6"/>
      <c r="AB37" s="6"/>
      <c r="AC37" s="6"/>
      <c r="AD37" s="6"/>
      <c r="AE37" s="6"/>
      <c r="AF37" s="6"/>
    </row>
    <row r="38" spans="1:34" ht="19.5" customHeight="1">
      <c r="A38" s="27" t="s">
        <v>42</v>
      </c>
      <c r="B38" s="39" t="s">
        <v>131</v>
      </c>
      <c r="C38" s="33" t="s">
        <v>23</v>
      </c>
      <c r="D38" s="33" t="s">
        <v>23</v>
      </c>
      <c r="E38" s="34">
        <v>11</v>
      </c>
      <c r="F38" s="28" t="s">
        <v>25</v>
      </c>
      <c r="G38" s="33" t="s">
        <v>45</v>
      </c>
      <c r="H38" s="33" t="s">
        <v>27</v>
      </c>
      <c r="I38" s="33">
        <v>0</v>
      </c>
      <c r="J38" s="33">
        <v>0</v>
      </c>
      <c r="K38" s="33" t="s">
        <v>121</v>
      </c>
      <c r="L38" s="33" t="s">
        <v>29</v>
      </c>
      <c r="M38" s="33" t="s">
        <v>138</v>
      </c>
      <c r="N38" s="28" t="s">
        <v>31</v>
      </c>
      <c r="O38" s="33" t="s">
        <v>89</v>
      </c>
      <c r="P38" s="28" t="s">
        <v>147</v>
      </c>
      <c r="Q38" s="28" t="s">
        <v>158</v>
      </c>
      <c r="R38" s="31" t="s">
        <v>28</v>
      </c>
      <c r="S38" s="28" t="s">
        <v>28</v>
      </c>
      <c r="T38" s="28" t="s">
        <v>28</v>
      </c>
      <c r="U38" s="5"/>
      <c r="V38" s="6"/>
      <c r="W38" s="6"/>
      <c r="X38" s="6"/>
      <c r="Y38" s="6"/>
      <c r="Z38" s="6"/>
      <c r="AA38" s="6"/>
      <c r="AB38" s="6"/>
      <c r="AC38" s="6"/>
      <c r="AD38" s="6"/>
      <c r="AE38" s="6"/>
      <c r="AF38" s="6"/>
    </row>
    <row r="39" spans="1:34" ht="13.5" customHeight="1">
      <c r="A39" s="27" t="s">
        <v>124</v>
      </c>
      <c r="B39" s="38" t="s">
        <v>118</v>
      </c>
      <c r="C39" s="28" t="s">
        <v>75</v>
      </c>
      <c r="D39" s="28" t="s">
        <v>75</v>
      </c>
      <c r="E39" s="28" t="s">
        <v>71</v>
      </c>
      <c r="F39" s="28" t="s">
        <v>25</v>
      </c>
      <c r="G39" s="33" t="s">
        <v>35</v>
      </c>
      <c r="H39" s="33" t="s">
        <v>27</v>
      </c>
      <c r="I39" s="28">
        <v>0</v>
      </c>
      <c r="J39" s="28">
        <v>0</v>
      </c>
      <c r="K39" s="33" t="s">
        <v>28</v>
      </c>
      <c r="L39" s="33" t="s">
        <v>29</v>
      </c>
      <c r="M39" s="33" t="s">
        <v>138</v>
      </c>
      <c r="N39" s="28" t="s">
        <v>31</v>
      </c>
      <c r="O39" s="33" t="s">
        <v>89</v>
      </c>
      <c r="P39" s="28" t="s">
        <v>147</v>
      </c>
      <c r="Q39" s="28" t="s">
        <v>158</v>
      </c>
      <c r="R39" s="31" t="s">
        <v>28</v>
      </c>
      <c r="S39" s="28" t="s">
        <v>28</v>
      </c>
      <c r="T39" s="28" t="s">
        <v>28</v>
      </c>
      <c r="U39" s="5"/>
      <c r="V39" s="6"/>
      <c r="W39" s="6"/>
      <c r="X39" s="6"/>
      <c r="Y39" s="6"/>
      <c r="Z39" s="6"/>
      <c r="AA39" s="6"/>
      <c r="AB39" s="6"/>
      <c r="AC39" s="6"/>
      <c r="AD39" s="6"/>
      <c r="AE39" s="6"/>
      <c r="AF39" s="6"/>
    </row>
    <row r="40" spans="1:34" ht="15" customHeight="1">
      <c r="A40" s="35">
        <v>80111701</v>
      </c>
      <c r="B40" s="39" t="s">
        <v>164</v>
      </c>
      <c r="C40" s="33" t="s">
        <v>75</v>
      </c>
      <c r="D40" s="33" t="s">
        <v>75</v>
      </c>
      <c r="E40" s="33">
        <v>8</v>
      </c>
      <c r="F40" s="28" t="s">
        <v>25</v>
      </c>
      <c r="G40" s="33" t="s">
        <v>35</v>
      </c>
      <c r="H40" s="33" t="s">
        <v>27</v>
      </c>
      <c r="I40" s="33" t="s">
        <v>156</v>
      </c>
      <c r="J40" s="33" t="s">
        <v>156</v>
      </c>
      <c r="K40" s="33" t="s">
        <v>28</v>
      </c>
      <c r="L40" s="33" t="s">
        <v>29</v>
      </c>
      <c r="M40" s="33" t="s">
        <v>92</v>
      </c>
      <c r="N40" s="28" t="s">
        <v>31</v>
      </c>
      <c r="O40" s="28" t="s">
        <v>143</v>
      </c>
      <c r="P40" s="28" t="s">
        <v>147</v>
      </c>
      <c r="Q40" s="28" t="s">
        <v>158</v>
      </c>
      <c r="R40" s="28" t="s">
        <v>28</v>
      </c>
      <c r="S40" s="28" t="s">
        <v>28</v>
      </c>
      <c r="T40" s="28" t="s">
        <v>28</v>
      </c>
      <c r="U40" s="9"/>
      <c r="V40" s="7"/>
      <c r="W40" s="7"/>
      <c r="X40" s="7"/>
      <c r="Y40" s="7"/>
      <c r="Z40" s="7"/>
      <c r="AA40" s="7"/>
      <c r="AB40" s="7"/>
      <c r="AC40" s="10"/>
      <c r="AD40" s="10"/>
      <c r="AE40" s="10"/>
      <c r="AF40" s="10"/>
      <c r="AG40" s="10"/>
      <c r="AH40" s="10"/>
    </row>
    <row r="41" spans="1:34" ht="51">
      <c r="A41" s="35">
        <v>80111701</v>
      </c>
      <c r="B41" s="39" t="s">
        <v>139</v>
      </c>
      <c r="C41" s="33" t="s">
        <v>75</v>
      </c>
      <c r="D41" s="33" t="s">
        <v>75</v>
      </c>
      <c r="E41" s="33">
        <v>8</v>
      </c>
      <c r="F41" s="28" t="s">
        <v>25</v>
      </c>
      <c r="G41" s="33" t="s">
        <v>35</v>
      </c>
      <c r="H41" s="33" t="s">
        <v>27</v>
      </c>
      <c r="I41" s="33" t="s">
        <v>141</v>
      </c>
      <c r="J41" s="33" t="s">
        <v>141</v>
      </c>
      <c r="K41" s="33" t="s">
        <v>28</v>
      </c>
      <c r="L41" s="33" t="s">
        <v>29</v>
      </c>
      <c r="M41" s="33" t="s">
        <v>92</v>
      </c>
      <c r="N41" s="28" t="s">
        <v>31</v>
      </c>
      <c r="O41" s="28" t="s">
        <v>143</v>
      </c>
      <c r="P41" s="28" t="s">
        <v>147</v>
      </c>
      <c r="Q41" s="28" t="s">
        <v>158</v>
      </c>
      <c r="R41" s="28" t="s">
        <v>28</v>
      </c>
      <c r="S41" s="28" t="s">
        <v>28</v>
      </c>
      <c r="T41" s="28" t="s">
        <v>28</v>
      </c>
      <c r="U41" s="9"/>
      <c r="V41" s="7"/>
      <c r="W41" s="7"/>
      <c r="X41" s="7"/>
      <c r="Y41" s="7"/>
      <c r="Z41" s="7"/>
      <c r="AA41" s="7"/>
      <c r="AB41" s="7"/>
      <c r="AC41" s="10"/>
      <c r="AD41" s="10"/>
      <c r="AE41" s="10"/>
      <c r="AF41" s="10"/>
      <c r="AG41" s="10"/>
      <c r="AH41" s="10"/>
    </row>
    <row r="42" spans="1:34" ht="51">
      <c r="A42" s="35">
        <v>80111701</v>
      </c>
      <c r="B42" s="38" t="s">
        <v>140</v>
      </c>
      <c r="C42" s="33" t="s">
        <v>75</v>
      </c>
      <c r="D42" s="33" t="s">
        <v>75</v>
      </c>
      <c r="E42" s="28" t="s">
        <v>53</v>
      </c>
      <c r="F42" s="28" t="s">
        <v>25</v>
      </c>
      <c r="G42" s="33" t="s">
        <v>35</v>
      </c>
      <c r="H42" s="33" t="s">
        <v>27</v>
      </c>
      <c r="I42" s="28" t="s">
        <v>142</v>
      </c>
      <c r="J42" s="28" t="s">
        <v>142</v>
      </c>
      <c r="K42" s="33" t="s">
        <v>28</v>
      </c>
      <c r="L42" s="33" t="s">
        <v>29</v>
      </c>
      <c r="M42" s="33" t="s">
        <v>92</v>
      </c>
      <c r="N42" s="28" t="s">
        <v>31</v>
      </c>
      <c r="O42" s="28" t="s">
        <v>143</v>
      </c>
      <c r="P42" s="28" t="s">
        <v>147</v>
      </c>
      <c r="Q42" s="28" t="s">
        <v>158</v>
      </c>
      <c r="R42" s="28" t="s">
        <v>28</v>
      </c>
      <c r="S42" s="28" t="s">
        <v>28</v>
      </c>
      <c r="T42" s="28" t="s">
        <v>28</v>
      </c>
      <c r="U42" s="9"/>
      <c r="V42" s="7"/>
      <c r="W42" s="7"/>
      <c r="X42" s="7"/>
      <c r="Y42" s="7"/>
      <c r="Z42" s="7"/>
      <c r="AA42" s="7"/>
      <c r="AB42" s="7"/>
      <c r="AC42" s="10"/>
      <c r="AD42" s="10"/>
      <c r="AE42" s="10"/>
      <c r="AF42" s="10"/>
      <c r="AG42" s="10"/>
      <c r="AH42" s="10"/>
    </row>
    <row r="43" spans="1:34" ht="204">
      <c r="A43" s="32" t="s">
        <v>33</v>
      </c>
      <c r="B43" s="38" t="s">
        <v>93</v>
      </c>
      <c r="C43" s="31" t="s">
        <v>22</v>
      </c>
      <c r="D43" s="31" t="s">
        <v>22</v>
      </c>
      <c r="E43" s="31" t="s">
        <v>53</v>
      </c>
      <c r="F43" s="28" t="s">
        <v>25</v>
      </c>
      <c r="G43" s="31" t="s">
        <v>122</v>
      </c>
      <c r="H43" s="33" t="s">
        <v>27</v>
      </c>
      <c r="I43" s="31" t="s">
        <v>165</v>
      </c>
      <c r="J43" s="31" t="s">
        <v>165</v>
      </c>
      <c r="K43" s="33" t="s">
        <v>28</v>
      </c>
      <c r="L43" s="33" t="s">
        <v>29</v>
      </c>
      <c r="M43" s="33" t="s">
        <v>144</v>
      </c>
      <c r="N43" s="28" t="s">
        <v>31</v>
      </c>
      <c r="O43" s="31" t="s">
        <v>95</v>
      </c>
      <c r="P43" s="28" t="s">
        <v>147</v>
      </c>
      <c r="Q43" s="28" t="s">
        <v>158</v>
      </c>
      <c r="R43" s="28" t="s">
        <v>28</v>
      </c>
      <c r="S43" s="28" t="s">
        <v>28</v>
      </c>
      <c r="T43" s="28" t="s">
        <v>28</v>
      </c>
      <c r="U43" s="5"/>
      <c r="V43" s="6"/>
      <c r="W43" s="6"/>
      <c r="X43" s="6"/>
      <c r="Y43" s="6"/>
      <c r="Z43" s="6"/>
      <c r="AA43" s="6"/>
      <c r="AB43" s="6"/>
    </row>
    <row r="44" spans="1:34" ht="89.25">
      <c r="A44" s="32" t="s">
        <v>33</v>
      </c>
      <c r="B44" s="38" t="s">
        <v>135</v>
      </c>
      <c r="C44" s="31" t="s">
        <v>75</v>
      </c>
      <c r="D44" s="31" t="s">
        <v>75</v>
      </c>
      <c r="E44" s="31" t="s">
        <v>53</v>
      </c>
      <c r="F44" s="28" t="s">
        <v>25</v>
      </c>
      <c r="G44" s="31" t="s">
        <v>122</v>
      </c>
      <c r="H44" s="33" t="s">
        <v>27</v>
      </c>
      <c r="I44" s="31" t="s">
        <v>165</v>
      </c>
      <c r="J44" s="31" t="s">
        <v>165</v>
      </c>
      <c r="K44" s="33" t="s">
        <v>28</v>
      </c>
      <c r="L44" s="33" t="s">
        <v>29</v>
      </c>
      <c r="M44" s="33" t="s">
        <v>144</v>
      </c>
      <c r="N44" s="28" t="s">
        <v>31</v>
      </c>
      <c r="O44" s="31" t="s">
        <v>95</v>
      </c>
      <c r="P44" s="28" t="s">
        <v>147</v>
      </c>
      <c r="Q44" s="28" t="s">
        <v>158</v>
      </c>
      <c r="R44" s="28" t="s">
        <v>28</v>
      </c>
      <c r="S44" s="28" t="s">
        <v>28</v>
      </c>
      <c r="T44" s="28" t="s">
        <v>28</v>
      </c>
      <c r="U44" s="5"/>
      <c r="V44" s="6"/>
      <c r="W44" s="6"/>
      <c r="X44" s="6"/>
      <c r="Y44" s="6"/>
      <c r="Z44" s="6"/>
      <c r="AA44" s="6"/>
      <c r="AB44" s="6"/>
    </row>
    <row r="45" spans="1:34" ht="63.75">
      <c r="A45" s="32" t="s">
        <v>33</v>
      </c>
      <c r="B45" s="38" t="s">
        <v>136</v>
      </c>
      <c r="C45" s="31" t="s">
        <v>75</v>
      </c>
      <c r="D45" s="31" t="s">
        <v>75</v>
      </c>
      <c r="E45" s="31" t="s">
        <v>53</v>
      </c>
      <c r="F45" s="28" t="s">
        <v>25</v>
      </c>
      <c r="G45" s="31" t="s">
        <v>122</v>
      </c>
      <c r="H45" s="33" t="s">
        <v>27</v>
      </c>
      <c r="I45" s="31" t="s">
        <v>165</v>
      </c>
      <c r="J45" s="31" t="s">
        <v>165</v>
      </c>
      <c r="K45" s="33" t="s">
        <v>28</v>
      </c>
      <c r="L45" s="33" t="s">
        <v>29</v>
      </c>
      <c r="M45" s="33" t="s">
        <v>144</v>
      </c>
      <c r="N45" s="28" t="s">
        <v>31</v>
      </c>
      <c r="O45" s="31" t="s">
        <v>95</v>
      </c>
      <c r="P45" s="28" t="s">
        <v>147</v>
      </c>
      <c r="Q45" s="28" t="s">
        <v>158</v>
      </c>
      <c r="R45" s="28" t="s">
        <v>28</v>
      </c>
      <c r="S45" s="28" t="s">
        <v>28</v>
      </c>
      <c r="T45" s="28" t="s">
        <v>28</v>
      </c>
    </row>
    <row r="46" spans="1:34" ht="76.5">
      <c r="A46" s="32" t="s">
        <v>33</v>
      </c>
      <c r="B46" s="38" t="s">
        <v>96</v>
      </c>
      <c r="C46" s="31" t="s">
        <v>22</v>
      </c>
      <c r="D46" s="31" t="s">
        <v>22</v>
      </c>
      <c r="E46" s="31" t="s">
        <v>53</v>
      </c>
      <c r="F46" s="28" t="s">
        <v>25</v>
      </c>
      <c r="G46" s="31" t="s">
        <v>122</v>
      </c>
      <c r="H46" s="33" t="s">
        <v>27</v>
      </c>
      <c r="I46" s="31" t="s">
        <v>165</v>
      </c>
      <c r="J46" s="31" t="s">
        <v>165</v>
      </c>
      <c r="K46" s="33" t="s">
        <v>28</v>
      </c>
      <c r="L46" s="33" t="s">
        <v>29</v>
      </c>
      <c r="M46" s="33" t="s">
        <v>144</v>
      </c>
      <c r="N46" s="28" t="s">
        <v>31</v>
      </c>
      <c r="O46" s="31" t="s">
        <v>95</v>
      </c>
      <c r="P46" s="28" t="s">
        <v>147</v>
      </c>
      <c r="Q46" s="28" t="s">
        <v>158</v>
      </c>
      <c r="R46" s="28" t="s">
        <v>28</v>
      </c>
      <c r="S46" s="28" t="s">
        <v>28</v>
      </c>
      <c r="T46" s="28" t="s">
        <v>28</v>
      </c>
    </row>
    <row r="47" spans="1:34" ht="51">
      <c r="A47" s="32" t="s">
        <v>33</v>
      </c>
      <c r="B47" s="39" t="s">
        <v>97</v>
      </c>
      <c r="C47" s="31" t="s">
        <v>22</v>
      </c>
      <c r="D47" s="31" t="s">
        <v>22</v>
      </c>
      <c r="E47" s="31" t="s">
        <v>53</v>
      </c>
      <c r="F47" s="28" t="s">
        <v>25</v>
      </c>
      <c r="G47" s="31" t="s">
        <v>122</v>
      </c>
      <c r="H47" s="33" t="s">
        <v>27</v>
      </c>
      <c r="I47" s="31">
        <v>5000000</v>
      </c>
      <c r="J47" s="31">
        <v>5000000</v>
      </c>
      <c r="K47" s="33" t="s">
        <v>28</v>
      </c>
      <c r="L47" s="33" t="s">
        <v>29</v>
      </c>
      <c r="M47" s="33" t="s">
        <v>144</v>
      </c>
      <c r="N47" s="28" t="s">
        <v>31</v>
      </c>
      <c r="O47" s="31" t="s">
        <v>95</v>
      </c>
      <c r="P47" s="28" t="s">
        <v>147</v>
      </c>
      <c r="Q47" s="28" t="s">
        <v>158</v>
      </c>
      <c r="R47" s="28" t="s">
        <v>28</v>
      </c>
      <c r="S47" s="28" t="s">
        <v>28</v>
      </c>
      <c r="T47" s="28" t="s">
        <v>28</v>
      </c>
    </row>
    <row r="48" spans="1:34" ht="38.25">
      <c r="A48" s="27" t="s">
        <v>33</v>
      </c>
      <c r="B48" s="38" t="s">
        <v>98</v>
      </c>
      <c r="C48" s="31" t="s">
        <v>23</v>
      </c>
      <c r="D48" s="31" t="s">
        <v>23</v>
      </c>
      <c r="E48" s="31" t="s">
        <v>53</v>
      </c>
      <c r="F48" s="28" t="s">
        <v>25</v>
      </c>
      <c r="G48" s="31" t="s">
        <v>122</v>
      </c>
      <c r="H48" s="33" t="s">
        <v>27</v>
      </c>
      <c r="I48" s="31" t="s">
        <v>148</v>
      </c>
      <c r="J48" s="31" t="s">
        <v>148</v>
      </c>
      <c r="K48" s="33" t="s">
        <v>28</v>
      </c>
      <c r="L48" s="33" t="s">
        <v>29</v>
      </c>
      <c r="M48" s="33" t="s">
        <v>145</v>
      </c>
      <c r="N48" s="28" t="s">
        <v>31</v>
      </c>
      <c r="O48" s="31" t="s">
        <v>146</v>
      </c>
      <c r="P48" s="28" t="s">
        <v>147</v>
      </c>
      <c r="Q48" s="28" t="s">
        <v>158</v>
      </c>
      <c r="R48" s="28" t="s">
        <v>28</v>
      </c>
      <c r="S48" s="28" t="s">
        <v>28</v>
      </c>
      <c r="T48" s="28" t="s">
        <v>28</v>
      </c>
      <c r="U48" s="5"/>
      <c r="V48" s="6"/>
      <c r="W48" s="6"/>
      <c r="X48" s="6"/>
      <c r="Y48" s="6"/>
      <c r="Z48" s="6"/>
      <c r="AA48" s="6"/>
      <c r="AB48" s="6"/>
      <c r="AC48" s="6"/>
      <c r="AD48" s="6"/>
      <c r="AE48" s="6"/>
    </row>
    <row r="49" spans="1:31" ht="51">
      <c r="A49" s="27" t="s">
        <v>33</v>
      </c>
      <c r="B49" s="38" t="s">
        <v>132</v>
      </c>
      <c r="C49" s="31" t="s">
        <v>75</v>
      </c>
      <c r="D49" s="31" t="s">
        <v>75</v>
      </c>
      <c r="E49" s="31" t="s">
        <v>82</v>
      </c>
      <c r="F49" s="28" t="s">
        <v>25</v>
      </c>
      <c r="G49" s="31" t="s">
        <v>122</v>
      </c>
      <c r="H49" s="33" t="s">
        <v>27</v>
      </c>
      <c r="I49" s="31" t="s">
        <v>149</v>
      </c>
      <c r="J49" s="31" t="s">
        <v>149</v>
      </c>
      <c r="K49" s="33" t="s">
        <v>28</v>
      </c>
      <c r="L49" s="33" t="s">
        <v>29</v>
      </c>
      <c r="M49" s="33" t="s">
        <v>145</v>
      </c>
      <c r="N49" s="28" t="s">
        <v>31</v>
      </c>
      <c r="O49" s="31" t="s">
        <v>146</v>
      </c>
      <c r="P49" s="28" t="s">
        <v>147</v>
      </c>
      <c r="Q49" s="28" t="s">
        <v>158</v>
      </c>
      <c r="R49" s="28" t="s">
        <v>28</v>
      </c>
      <c r="S49" s="28" t="s">
        <v>28</v>
      </c>
      <c r="T49" s="28" t="s">
        <v>28</v>
      </c>
      <c r="U49" s="5"/>
      <c r="V49" s="6"/>
      <c r="W49" s="6"/>
      <c r="X49" s="6"/>
      <c r="Y49" s="6"/>
      <c r="Z49" s="6"/>
      <c r="AA49" s="6"/>
      <c r="AB49" s="6"/>
      <c r="AC49" s="6"/>
      <c r="AD49" s="6"/>
      <c r="AE49" s="6"/>
    </row>
    <row r="50" spans="1:31" ht="51">
      <c r="A50" s="27" t="s">
        <v>33</v>
      </c>
      <c r="B50" s="39" t="s">
        <v>99</v>
      </c>
      <c r="C50" s="31" t="s">
        <v>75</v>
      </c>
      <c r="D50" s="28" t="s">
        <v>133</v>
      </c>
      <c r="E50" s="28" t="s">
        <v>53</v>
      </c>
      <c r="F50" s="28" t="s">
        <v>25</v>
      </c>
      <c r="G50" s="31" t="s">
        <v>122</v>
      </c>
      <c r="H50" s="33" t="s">
        <v>27</v>
      </c>
      <c r="I50" s="31" t="s">
        <v>150</v>
      </c>
      <c r="J50" s="31" t="s">
        <v>150</v>
      </c>
      <c r="K50" s="33" t="s">
        <v>28</v>
      </c>
      <c r="L50" s="33" t="s">
        <v>29</v>
      </c>
      <c r="M50" s="28" t="s">
        <v>151</v>
      </c>
      <c r="N50" s="28" t="s">
        <v>31</v>
      </c>
      <c r="O50" s="28" t="s">
        <v>152</v>
      </c>
      <c r="P50" s="28" t="s">
        <v>147</v>
      </c>
      <c r="Q50" s="28" t="s">
        <v>158</v>
      </c>
      <c r="R50" s="28" t="s">
        <v>28</v>
      </c>
      <c r="S50" s="28" t="s">
        <v>28</v>
      </c>
      <c r="T50" s="28" t="s">
        <v>28</v>
      </c>
    </row>
    <row r="51" spans="1:31" ht="51">
      <c r="A51" s="27" t="s">
        <v>100</v>
      </c>
      <c r="B51" s="39" t="s">
        <v>101</v>
      </c>
      <c r="C51" s="33" t="s">
        <v>75</v>
      </c>
      <c r="D51" s="33" t="s">
        <v>75</v>
      </c>
      <c r="E51" s="33">
        <v>11</v>
      </c>
      <c r="F51" s="28" t="s">
        <v>25</v>
      </c>
      <c r="G51" s="31" t="s">
        <v>122</v>
      </c>
      <c r="H51" s="33" t="s">
        <v>27</v>
      </c>
      <c r="I51" s="33">
        <v>6000000000</v>
      </c>
      <c r="J51" s="33">
        <f>+I51</f>
        <v>6000000000</v>
      </c>
      <c r="K51" s="33" t="s">
        <v>28</v>
      </c>
      <c r="L51" s="33" t="s">
        <v>29</v>
      </c>
      <c r="M51" s="28" t="s">
        <v>110</v>
      </c>
      <c r="N51" s="28" t="s">
        <v>31</v>
      </c>
      <c r="O51" s="33" t="s">
        <v>155</v>
      </c>
      <c r="P51" s="28" t="s">
        <v>147</v>
      </c>
      <c r="Q51" s="28" t="s">
        <v>158</v>
      </c>
      <c r="R51" s="28" t="s">
        <v>28</v>
      </c>
      <c r="S51" s="28" t="s">
        <v>28</v>
      </c>
      <c r="T51" s="28" t="s">
        <v>28</v>
      </c>
    </row>
    <row r="52" spans="1:31" s="14" customFormat="1" ht="21" customHeight="1">
      <c r="A52" s="27" t="s">
        <v>100</v>
      </c>
      <c r="B52" s="39" t="s">
        <v>125</v>
      </c>
      <c r="C52" s="33" t="s">
        <v>75</v>
      </c>
      <c r="D52" s="33" t="s">
        <v>75</v>
      </c>
      <c r="E52" s="33">
        <v>11</v>
      </c>
      <c r="F52" s="28" t="s">
        <v>25</v>
      </c>
      <c r="G52" s="31" t="s">
        <v>122</v>
      </c>
      <c r="H52" s="33" t="s">
        <v>27</v>
      </c>
      <c r="I52" s="36" t="s">
        <v>159</v>
      </c>
      <c r="J52" s="34" t="str">
        <f t="shared" ref="J52:J61" si="0">+I52</f>
        <v xml:space="preserve">2000000000
</v>
      </c>
      <c r="K52" s="34" t="s">
        <v>28</v>
      </c>
      <c r="L52" s="33" t="s">
        <v>29</v>
      </c>
      <c r="M52" s="28" t="s">
        <v>110</v>
      </c>
      <c r="N52" s="28" t="s">
        <v>31</v>
      </c>
      <c r="O52" s="33" t="s">
        <v>155</v>
      </c>
      <c r="P52" s="28" t="s">
        <v>147</v>
      </c>
      <c r="Q52" s="28" t="s">
        <v>158</v>
      </c>
      <c r="R52" s="28" t="s">
        <v>28</v>
      </c>
      <c r="S52" s="28" t="s">
        <v>28</v>
      </c>
      <c r="T52" s="28" t="s">
        <v>28</v>
      </c>
      <c r="U52" s="13"/>
    </row>
    <row r="53" spans="1:31" s="14" customFormat="1" ht="15.75" customHeight="1">
      <c r="A53" s="32" t="s">
        <v>102</v>
      </c>
      <c r="B53" s="39" t="s">
        <v>103</v>
      </c>
      <c r="C53" s="33" t="s">
        <v>75</v>
      </c>
      <c r="D53" s="33" t="s">
        <v>75</v>
      </c>
      <c r="E53" s="34" t="s">
        <v>24</v>
      </c>
      <c r="F53" s="28" t="s">
        <v>25</v>
      </c>
      <c r="G53" s="31" t="s">
        <v>122</v>
      </c>
      <c r="H53" s="33" t="s">
        <v>27</v>
      </c>
      <c r="I53" s="36" t="s">
        <v>160</v>
      </c>
      <c r="J53" s="34" t="str">
        <f>+I53</f>
        <v xml:space="preserve">4000.000000
</v>
      </c>
      <c r="K53" s="34" t="s">
        <v>28</v>
      </c>
      <c r="L53" s="33" t="s">
        <v>29</v>
      </c>
      <c r="M53" s="28" t="s">
        <v>110</v>
      </c>
      <c r="N53" s="28" t="s">
        <v>31</v>
      </c>
      <c r="O53" s="33" t="s">
        <v>155</v>
      </c>
      <c r="P53" s="28" t="s">
        <v>147</v>
      </c>
      <c r="Q53" s="28" t="s">
        <v>158</v>
      </c>
      <c r="R53" s="28" t="s">
        <v>28</v>
      </c>
      <c r="S53" s="28" t="s">
        <v>28</v>
      </c>
      <c r="T53" s="28" t="s">
        <v>28</v>
      </c>
      <c r="U53" s="13"/>
    </row>
    <row r="54" spans="1:31" ht="63.75">
      <c r="A54" s="35">
        <v>80111701</v>
      </c>
      <c r="B54" s="39" t="s">
        <v>104</v>
      </c>
      <c r="C54" s="33" t="s">
        <v>75</v>
      </c>
      <c r="D54" s="33" t="s">
        <v>75</v>
      </c>
      <c r="E54" s="33" t="s">
        <v>53</v>
      </c>
      <c r="F54" s="28" t="s">
        <v>25</v>
      </c>
      <c r="G54" s="31" t="s">
        <v>122</v>
      </c>
      <c r="H54" s="33" t="s">
        <v>27</v>
      </c>
      <c r="I54" s="33" t="s">
        <v>166</v>
      </c>
      <c r="J54" s="33" t="str">
        <f t="shared" si="0"/>
        <v>64000000</v>
      </c>
      <c r="K54" s="33" t="s">
        <v>28</v>
      </c>
      <c r="L54" s="33" t="s">
        <v>29</v>
      </c>
      <c r="M54" s="28" t="s">
        <v>110</v>
      </c>
      <c r="N54" s="28" t="s">
        <v>31</v>
      </c>
      <c r="O54" s="33" t="s">
        <v>155</v>
      </c>
      <c r="P54" s="28" t="s">
        <v>147</v>
      </c>
      <c r="Q54" s="28" t="s">
        <v>158</v>
      </c>
      <c r="R54" s="28" t="s">
        <v>28</v>
      </c>
      <c r="S54" s="28" t="s">
        <v>28</v>
      </c>
      <c r="T54" s="28" t="s">
        <v>28</v>
      </c>
    </row>
    <row r="55" spans="1:31" ht="89.25">
      <c r="A55" s="35">
        <v>80111701</v>
      </c>
      <c r="B55" s="39" t="s">
        <v>105</v>
      </c>
      <c r="C55" s="33" t="s">
        <v>75</v>
      </c>
      <c r="D55" s="33" t="s">
        <v>75</v>
      </c>
      <c r="E55" s="33" t="s">
        <v>53</v>
      </c>
      <c r="F55" s="28" t="s">
        <v>25</v>
      </c>
      <c r="G55" s="31" t="s">
        <v>122</v>
      </c>
      <c r="H55" s="33" t="s">
        <v>27</v>
      </c>
      <c r="I55" s="33" t="s">
        <v>167</v>
      </c>
      <c r="J55" s="33" t="str">
        <f t="shared" si="0"/>
        <v>90384000</v>
      </c>
      <c r="K55" s="33" t="s">
        <v>28</v>
      </c>
      <c r="L55" s="33" t="s">
        <v>29</v>
      </c>
      <c r="M55" s="28" t="s">
        <v>110</v>
      </c>
      <c r="N55" s="28" t="s">
        <v>31</v>
      </c>
      <c r="O55" s="33" t="s">
        <v>155</v>
      </c>
      <c r="P55" s="28" t="s">
        <v>147</v>
      </c>
      <c r="Q55" s="28" t="s">
        <v>158</v>
      </c>
      <c r="R55" s="28" t="s">
        <v>28</v>
      </c>
      <c r="S55" s="28" t="s">
        <v>28</v>
      </c>
      <c r="T55" s="28" t="s">
        <v>28</v>
      </c>
    </row>
    <row r="56" spans="1:31" ht="63.75">
      <c r="A56" s="35">
        <v>80111701</v>
      </c>
      <c r="B56" s="39" t="s">
        <v>153</v>
      </c>
      <c r="C56" s="33" t="s">
        <v>75</v>
      </c>
      <c r="D56" s="33" t="s">
        <v>75</v>
      </c>
      <c r="E56" s="33" t="s">
        <v>53</v>
      </c>
      <c r="F56" s="28" t="s">
        <v>25</v>
      </c>
      <c r="G56" s="31" t="s">
        <v>122</v>
      </c>
      <c r="H56" s="33" t="s">
        <v>27</v>
      </c>
      <c r="I56" s="33" t="s">
        <v>168</v>
      </c>
      <c r="J56" s="33" t="str">
        <f t="shared" si="0"/>
        <v>35835888</v>
      </c>
      <c r="K56" s="33" t="s">
        <v>28</v>
      </c>
      <c r="L56" s="33" t="s">
        <v>29</v>
      </c>
      <c r="M56" s="28" t="s">
        <v>110</v>
      </c>
      <c r="N56" s="28" t="s">
        <v>31</v>
      </c>
      <c r="O56" s="33" t="s">
        <v>155</v>
      </c>
      <c r="P56" s="28" t="s">
        <v>147</v>
      </c>
      <c r="Q56" s="28" t="s">
        <v>158</v>
      </c>
      <c r="R56" s="28" t="s">
        <v>28</v>
      </c>
      <c r="S56" s="28" t="s">
        <v>28</v>
      </c>
      <c r="T56" s="28" t="s">
        <v>28</v>
      </c>
    </row>
    <row r="57" spans="1:31" ht="89.25">
      <c r="A57" s="35">
        <v>80111701</v>
      </c>
      <c r="B57" s="39" t="s">
        <v>106</v>
      </c>
      <c r="C57" s="33" t="s">
        <v>75</v>
      </c>
      <c r="D57" s="33" t="s">
        <v>75</v>
      </c>
      <c r="E57" s="33" t="s">
        <v>53</v>
      </c>
      <c r="F57" s="28" t="s">
        <v>25</v>
      </c>
      <c r="G57" s="31" t="s">
        <v>122</v>
      </c>
      <c r="H57" s="33" t="s">
        <v>27</v>
      </c>
      <c r="I57" s="33" t="s">
        <v>165</v>
      </c>
      <c r="J57" s="33" t="str">
        <f t="shared" si="0"/>
        <v>56000000</v>
      </c>
      <c r="K57" s="33" t="s">
        <v>28</v>
      </c>
      <c r="L57" s="33" t="s">
        <v>29</v>
      </c>
      <c r="M57" s="28" t="s">
        <v>110</v>
      </c>
      <c r="N57" s="28" t="s">
        <v>31</v>
      </c>
      <c r="O57" s="33" t="s">
        <v>155</v>
      </c>
      <c r="P57" s="28" t="s">
        <v>147</v>
      </c>
      <c r="Q57" s="28" t="s">
        <v>158</v>
      </c>
      <c r="R57" s="28" t="s">
        <v>28</v>
      </c>
      <c r="S57" s="28" t="s">
        <v>28</v>
      </c>
      <c r="T57" s="28" t="s">
        <v>28</v>
      </c>
    </row>
    <row r="58" spans="1:31" ht="114.75">
      <c r="A58" s="35">
        <v>80111701</v>
      </c>
      <c r="B58" s="39" t="s">
        <v>107</v>
      </c>
      <c r="C58" s="33" t="s">
        <v>23</v>
      </c>
      <c r="D58" s="33" t="s">
        <v>23</v>
      </c>
      <c r="E58" s="33" t="s">
        <v>53</v>
      </c>
      <c r="F58" s="28" t="s">
        <v>25</v>
      </c>
      <c r="G58" s="31" t="s">
        <v>122</v>
      </c>
      <c r="H58" s="33" t="s">
        <v>27</v>
      </c>
      <c r="I58" s="33">
        <f>6000000*E58</f>
        <v>48000000</v>
      </c>
      <c r="J58" s="33">
        <f t="shared" si="0"/>
        <v>48000000</v>
      </c>
      <c r="K58" s="33" t="s">
        <v>28</v>
      </c>
      <c r="L58" s="33" t="s">
        <v>29</v>
      </c>
      <c r="M58" s="28" t="s">
        <v>110</v>
      </c>
      <c r="N58" s="28" t="s">
        <v>31</v>
      </c>
      <c r="O58" s="33" t="s">
        <v>155</v>
      </c>
      <c r="P58" s="28" t="s">
        <v>147</v>
      </c>
      <c r="Q58" s="28" t="s">
        <v>158</v>
      </c>
      <c r="R58" s="28" t="s">
        <v>28</v>
      </c>
      <c r="S58" s="28" t="s">
        <v>28</v>
      </c>
      <c r="T58" s="28" t="s">
        <v>28</v>
      </c>
    </row>
    <row r="59" spans="1:31" ht="76.5">
      <c r="A59" s="35">
        <v>80111701</v>
      </c>
      <c r="B59" s="39" t="s">
        <v>154</v>
      </c>
      <c r="C59" s="33" t="s">
        <v>23</v>
      </c>
      <c r="D59" s="33" t="s">
        <v>23</v>
      </c>
      <c r="E59" s="33" t="s">
        <v>53</v>
      </c>
      <c r="F59" s="28" t="s">
        <v>25</v>
      </c>
      <c r="G59" s="31" t="s">
        <v>122</v>
      </c>
      <c r="H59" s="33" t="s">
        <v>27</v>
      </c>
      <c r="I59" s="33">
        <f>6000000*E59</f>
        <v>48000000</v>
      </c>
      <c r="J59" s="33">
        <f t="shared" si="0"/>
        <v>48000000</v>
      </c>
      <c r="K59" s="33" t="s">
        <v>28</v>
      </c>
      <c r="L59" s="33" t="s">
        <v>29</v>
      </c>
      <c r="M59" s="28" t="s">
        <v>110</v>
      </c>
      <c r="N59" s="28" t="s">
        <v>31</v>
      </c>
      <c r="O59" s="33" t="s">
        <v>155</v>
      </c>
      <c r="P59" s="28" t="s">
        <v>147</v>
      </c>
      <c r="Q59" s="28" t="s">
        <v>158</v>
      </c>
      <c r="R59" s="28" t="s">
        <v>28</v>
      </c>
      <c r="S59" s="28" t="s">
        <v>28</v>
      </c>
      <c r="T59" s="28" t="s">
        <v>28</v>
      </c>
    </row>
    <row r="60" spans="1:31" ht="63.75">
      <c r="A60" s="35">
        <v>80111701</v>
      </c>
      <c r="B60" s="39" t="s">
        <v>108</v>
      </c>
      <c r="C60" s="33" t="s">
        <v>23</v>
      </c>
      <c r="D60" s="33" t="s">
        <v>23</v>
      </c>
      <c r="E60" s="33" t="s">
        <v>53</v>
      </c>
      <c r="F60" s="28" t="s">
        <v>25</v>
      </c>
      <c r="G60" s="31" t="s">
        <v>122</v>
      </c>
      <c r="H60" s="33" t="s">
        <v>27</v>
      </c>
      <c r="I60" s="33" t="s">
        <v>169</v>
      </c>
      <c r="J60" s="33" t="str">
        <f t="shared" si="0"/>
        <v>36000000</v>
      </c>
      <c r="K60" s="33" t="s">
        <v>28</v>
      </c>
      <c r="L60" s="33" t="s">
        <v>29</v>
      </c>
      <c r="M60" s="28" t="s">
        <v>110</v>
      </c>
      <c r="N60" s="28" t="s">
        <v>31</v>
      </c>
      <c r="O60" s="33" t="s">
        <v>155</v>
      </c>
      <c r="P60" s="28" t="s">
        <v>147</v>
      </c>
      <c r="Q60" s="28" t="s">
        <v>158</v>
      </c>
      <c r="R60" s="28" t="s">
        <v>28</v>
      </c>
      <c r="S60" s="28" t="s">
        <v>28</v>
      </c>
      <c r="T60" s="28" t="s">
        <v>28</v>
      </c>
    </row>
    <row r="61" spans="1:31" ht="15" customHeight="1">
      <c r="A61" s="35">
        <v>80111701</v>
      </c>
      <c r="B61" s="39" t="s">
        <v>109</v>
      </c>
      <c r="C61" s="33" t="s">
        <v>75</v>
      </c>
      <c r="D61" s="33" t="s">
        <v>75</v>
      </c>
      <c r="E61" s="33" t="s">
        <v>53</v>
      </c>
      <c r="F61" s="28" t="s">
        <v>25</v>
      </c>
      <c r="G61" s="31" t="s">
        <v>122</v>
      </c>
      <c r="H61" s="33" t="s">
        <v>27</v>
      </c>
      <c r="I61" s="33" t="s">
        <v>165</v>
      </c>
      <c r="J61" s="33" t="str">
        <f t="shared" si="0"/>
        <v>56000000</v>
      </c>
      <c r="K61" s="33" t="s">
        <v>28</v>
      </c>
      <c r="L61" s="33" t="s">
        <v>29</v>
      </c>
      <c r="M61" s="28" t="s">
        <v>110</v>
      </c>
      <c r="N61" s="28" t="s">
        <v>31</v>
      </c>
      <c r="O61" s="33" t="s">
        <v>155</v>
      </c>
      <c r="P61" s="28" t="s">
        <v>147</v>
      </c>
      <c r="Q61" s="28" t="s">
        <v>158</v>
      </c>
      <c r="R61" s="28" t="s">
        <v>28</v>
      </c>
      <c r="S61" s="28" t="s">
        <v>28</v>
      </c>
      <c r="T61" s="28" t="s">
        <v>28</v>
      </c>
    </row>
    <row r="62" spans="1:31" ht="63.75">
      <c r="A62" s="35">
        <v>80111701</v>
      </c>
      <c r="B62" s="39" t="s">
        <v>134</v>
      </c>
      <c r="C62" s="28" t="s">
        <v>75</v>
      </c>
      <c r="D62" s="28" t="s">
        <v>75</v>
      </c>
      <c r="E62" s="28" t="s">
        <v>53</v>
      </c>
      <c r="F62" s="28" t="s">
        <v>25</v>
      </c>
      <c r="G62" s="31" t="s">
        <v>122</v>
      </c>
      <c r="H62" s="33" t="s">
        <v>27</v>
      </c>
      <c r="I62" s="28" t="s">
        <v>170</v>
      </c>
      <c r="J62" s="28" t="s">
        <v>157</v>
      </c>
      <c r="K62" s="33" t="s">
        <v>28</v>
      </c>
      <c r="L62" s="33" t="s">
        <v>29</v>
      </c>
      <c r="M62" s="28" t="s">
        <v>110</v>
      </c>
      <c r="N62" s="28" t="s">
        <v>31</v>
      </c>
      <c r="O62" s="33" t="s">
        <v>155</v>
      </c>
      <c r="P62" s="28" t="s">
        <v>147</v>
      </c>
      <c r="Q62" s="28" t="s">
        <v>158</v>
      </c>
      <c r="R62" s="28" t="s">
        <v>28</v>
      </c>
      <c r="S62" s="28" t="s">
        <v>28</v>
      </c>
      <c r="T62" s="28" t="s">
        <v>28</v>
      </c>
    </row>
    <row r="63" spans="1:31">
      <c r="A63" s="22">
        <v>80111701</v>
      </c>
      <c r="B63" s="20"/>
      <c r="C63" s="3"/>
      <c r="D63" s="3"/>
      <c r="E63" s="3"/>
      <c r="F63" s="3"/>
      <c r="G63" s="3"/>
      <c r="H63" s="3"/>
      <c r="I63" s="3"/>
      <c r="J63" s="3"/>
      <c r="K63" s="3"/>
      <c r="L63" s="3"/>
      <c r="M63" s="3"/>
      <c r="N63" s="3"/>
      <c r="O63" s="3"/>
      <c r="P63" s="3"/>
      <c r="Q63" s="3"/>
      <c r="R63" s="3"/>
      <c r="S63" s="3"/>
      <c r="T63" s="3"/>
    </row>
    <row r="64" spans="1:31">
      <c r="A64" s="23"/>
      <c r="B64" s="20"/>
      <c r="C64" s="3"/>
      <c r="D64" s="3"/>
      <c r="E64" s="3"/>
      <c r="F64" s="3"/>
      <c r="G64" s="3"/>
      <c r="H64" s="3"/>
      <c r="I64" s="3"/>
      <c r="J64" s="3"/>
      <c r="K64" s="3"/>
      <c r="L64" s="3"/>
      <c r="M64" s="3"/>
      <c r="N64" s="3"/>
      <c r="O64" s="3"/>
      <c r="P64" s="3"/>
      <c r="Q64" s="3"/>
      <c r="R64" s="3"/>
      <c r="S64" s="3"/>
      <c r="T64" s="3"/>
    </row>
    <row r="65" spans="1:20">
      <c r="A65" s="23"/>
      <c r="B65" s="20"/>
      <c r="C65" s="3"/>
      <c r="D65" s="3"/>
      <c r="E65" s="3"/>
      <c r="F65" s="3"/>
      <c r="G65" s="3"/>
      <c r="H65" s="3"/>
      <c r="I65" s="3"/>
      <c r="J65" s="3"/>
      <c r="K65" s="3"/>
      <c r="L65" s="3"/>
      <c r="M65" s="3"/>
      <c r="N65" s="3"/>
      <c r="O65" s="3"/>
      <c r="P65" s="3"/>
      <c r="Q65" s="3"/>
      <c r="R65" s="3"/>
      <c r="S65" s="3"/>
      <c r="T65" s="3"/>
    </row>
    <row r="66" spans="1:20">
      <c r="A66" s="19"/>
      <c r="B66" s="20"/>
      <c r="C66" s="3"/>
      <c r="D66" s="3"/>
      <c r="E66" s="3"/>
      <c r="F66" s="3"/>
      <c r="G66" s="3"/>
      <c r="H66" s="3"/>
      <c r="I66" s="3"/>
      <c r="J66" s="3"/>
      <c r="K66" s="3"/>
      <c r="L66" s="3"/>
      <c r="M66" s="3"/>
      <c r="N66" s="3"/>
      <c r="O66" s="3"/>
      <c r="P66" s="3"/>
      <c r="Q66" s="3"/>
      <c r="R66" s="3"/>
      <c r="S66" s="3"/>
      <c r="T66" s="3"/>
    </row>
    <row r="67" spans="1:20">
      <c r="A67" s="19"/>
      <c r="B67" s="20"/>
      <c r="C67" s="3"/>
      <c r="D67" s="3"/>
      <c r="E67" s="3"/>
      <c r="F67" s="3"/>
      <c r="G67" s="3"/>
      <c r="H67" s="3"/>
      <c r="I67" s="3"/>
      <c r="J67" s="3"/>
      <c r="K67" s="3"/>
      <c r="L67" s="3"/>
      <c r="M67" s="3"/>
      <c r="N67" s="3"/>
      <c r="O67" s="3"/>
      <c r="P67" s="3"/>
      <c r="Q67" s="3"/>
      <c r="R67" s="3"/>
      <c r="S67" s="3"/>
      <c r="T67" s="3"/>
    </row>
    <row r="68" spans="1:20">
      <c r="A68" s="19"/>
      <c r="B68" s="20"/>
      <c r="C68" s="3"/>
      <c r="D68" s="3"/>
      <c r="E68" s="3"/>
      <c r="F68" s="3"/>
      <c r="G68" s="3"/>
      <c r="H68" s="3"/>
      <c r="I68" s="3"/>
      <c r="J68" s="3"/>
      <c r="K68" s="3"/>
      <c r="L68" s="3"/>
      <c r="M68" s="3"/>
      <c r="N68" s="3"/>
      <c r="O68" s="3"/>
      <c r="P68" s="3"/>
      <c r="Q68" s="3"/>
      <c r="R68" s="3"/>
      <c r="S68" s="3"/>
      <c r="T68" s="3"/>
    </row>
    <row r="69" spans="1:20">
      <c r="A69" s="19"/>
      <c r="B69" s="20"/>
      <c r="C69" s="3"/>
      <c r="D69" s="3"/>
      <c r="E69" s="3"/>
      <c r="F69" s="3"/>
      <c r="G69" s="3"/>
      <c r="H69" s="3"/>
      <c r="I69" s="3"/>
      <c r="J69" s="3"/>
      <c r="K69" s="3"/>
      <c r="L69" s="3"/>
      <c r="M69" s="3"/>
      <c r="N69" s="3"/>
      <c r="O69" s="3"/>
      <c r="P69" s="3"/>
      <c r="Q69" s="3"/>
      <c r="R69" s="3"/>
      <c r="S69" s="3"/>
      <c r="T69" s="3"/>
    </row>
    <row r="70" spans="1:20">
      <c r="A70" s="19"/>
      <c r="B70" s="20"/>
      <c r="C70" s="3"/>
      <c r="D70" s="3"/>
      <c r="E70" s="3"/>
      <c r="F70" s="3"/>
      <c r="G70" s="3"/>
      <c r="H70" s="3"/>
      <c r="I70" s="3"/>
      <c r="J70" s="3"/>
      <c r="K70" s="3"/>
      <c r="L70" s="3"/>
      <c r="M70" s="3"/>
      <c r="N70" s="3"/>
      <c r="O70" s="3"/>
      <c r="P70" s="3"/>
      <c r="Q70" s="3"/>
      <c r="R70" s="3"/>
      <c r="S70" s="3"/>
      <c r="T70" s="3"/>
    </row>
    <row r="71" spans="1:20">
      <c r="A71" s="19"/>
      <c r="B71" s="20"/>
      <c r="C71" s="3"/>
      <c r="D71" s="3"/>
      <c r="E71" s="3"/>
      <c r="F71" s="3"/>
      <c r="G71" s="3"/>
      <c r="H71" s="3"/>
      <c r="I71" s="3"/>
      <c r="J71" s="3"/>
      <c r="K71" s="3"/>
      <c r="L71" s="3"/>
      <c r="M71" s="3"/>
      <c r="N71" s="3"/>
      <c r="O71" s="3"/>
      <c r="P71" s="3"/>
      <c r="Q71" s="3"/>
      <c r="R71" s="3"/>
      <c r="S71" s="3"/>
      <c r="T71" s="3"/>
    </row>
    <row r="72" spans="1:20">
      <c r="A72" s="19"/>
      <c r="B72" s="20"/>
      <c r="C72" s="3"/>
      <c r="D72" s="3"/>
      <c r="E72" s="3"/>
      <c r="F72" s="3"/>
      <c r="G72" s="3"/>
      <c r="H72" s="3"/>
      <c r="I72" s="3"/>
      <c r="J72" s="3"/>
      <c r="K72" s="3"/>
      <c r="L72" s="3"/>
      <c r="M72" s="3"/>
      <c r="N72" s="3"/>
      <c r="O72" s="3"/>
      <c r="P72" s="3"/>
      <c r="Q72" s="3"/>
      <c r="R72" s="3"/>
      <c r="S72" s="3"/>
      <c r="T72" s="3"/>
    </row>
    <row r="73" spans="1:20">
      <c r="A73" s="19"/>
      <c r="B73" s="20"/>
      <c r="C73" s="3"/>
      <c r="D73" s="3"/>
      <c r="E73" s="3"/>
      <c r="F73" s="3"/>
      <c r="G73" s="3"/>
      <c r="H73" s="3"/>
      <c r="I73" s="3"/>
      <c r="J73" s="3"/>
      <c r="K73" s="3"/>
      <c r="L73" s="3"/>
      <c r="M73" s="3"/>
      <c r="N73" s="3"/>
      <c r="O73" s="3"/>
      <c r="P73" s="3"/>
      <c r="Q73" s="3"/>
      <c r="R73" s="3"/>
      <c r="S73" s="3"/>
      <c r="T73" s="3"/>
    </row>
    <row r="74" spans="1:20">
      <c r="A74" s="19"/>
      <c r="B74" s="20"/>
      <c r="C74" s="3"/>
      <c r="D74" s="3"/>
      <c r="E74" s="3"/>
      <c r="F74" s="3"/>
      <c r="G74" s="3"/>
      <c r="H74" s="3"/>
      <c r="I74" s="3"/>
      <c r="J74" s="3"/>
      <c r="K74" s="3"/>
      <c r="L74" s="3"/>
      <c r="M74" s="3"/>
      <c r="N74" s="3"/>
      <c r="O74" s="3"/>
      <c r="P74" s="3"/>
      <c r="Q74" s="3"/>
      <c r="R74" s="3"/>
      <c r="S74" s="3"/>
      <c r="T74" s="3"/>
    </row>
    <row r="75" spans="1:20">
      <c r="A75" s="19"/>
      <c r="B75" s="20"/>
      <c r="C75" s="3"/>
      <c r="D75" s="3"/>
      <c r="E75" s="3"/>
      <c r="F75" s="3"/>
      <c r="G75" s="3"/>
      <c r="H75" s="3"/>
      <c r="I75" s="3"/>
      <c r="J75" s="3"/>
      <c r="K75" s="3"/>
      <c r="L75" s="3"/>
      <c r="M75" s="3"/>
      <c r="N75" s="3"/>
      <c r="O75" s="3"/>
      <c r="P75" s="3"/>
      <c r="Q75" s="3"/>
      <c r="R75" s="3"/>
      <c r="S75" s="3"/>
      <c r="T75" s="3"/>
    </row>
    <row r="76" spans="1:20">
      <c r="A76" s="19"/>
      <c r="B76" s="20"/>
      <c r="C76" s="3"/>
      <c r="D76" s="3"/>
      <c r="E76" s="3"/>
      <c r="F76" s="3"/>
      <c r="G76" s="3"/>
      <c r="H76" s="3"/>
      <c r="I76" s="3"/>
      <c r="J76" s="3"/>
      <c r="K76" s="3"/>
      <c r="L76" s="3"/>
      <c r="M76" s="3"/>
      <c r="N76" s="3"/>
      <c r="O76" s="3"/>
      <c r="P76" s="3"/>
      <c r="Q76" s="3"/>
      <c r="R76" s="3"/>
      <c r="S76" s="3"/>
      <c r="T76" s="3"/>
    </row>
    <row r="77" spans="1:20">
      <c r="A77" s="19"/>
      <c r="B77" s="20"/>
      <c r="C77" s="3"/>
      <c r="D77" s="3"/>
      <c r="E77" s="3"/>
      <c r="F77" s="3"/>
      <c r="G77" s="3"/>
      <c r="H77" s="3"/>
      <c r="I77" s="3"/>
      <c r="J77" s="3"/>
      <c r="K77" s="3"/>
      <c r="L77" s="3"/>
      <c r="M77" s="3"/>
      <c r="N77" s="3"/>
      <c r="O77" s="3"/>
      <c r="P77" s="3"/>
      <c r="Q77" s="3"/>
      <c r="R77" s="3"/>
      <c r="S77" s="3"/>
      <c r="T77" s="3"/>
    </row>
    <row r="78" spans="1:20">
      <c r="A78" s="19"/>
      <c r="B78" s="20"/>
      <c r="C78" s="3"/>
      <c r="D78" s="3"/>
      <c r="E78" s="3"/>
      <c r="F78" s="3"/>
      <c r="G78" s="3"/>
      <c r="H78" s="3"/>
      <c r="I78" s="3"/>
      <c r="J78" s="3"/>
      <c r="K78" s="3"/>
      <c r="L78" s="3"/>
      <c r="M78" s="3"/>
      <c r="N78" s="3"/>
      <c r="O78" s="3"/>
      <c r="P78" s="3"/>
      <c r="Q78" s="3"/>
      <c r="R78" s="3"/>
      <c r="S78" s="3"/>
      <c r="T78" s="3"/>
    </row>
    <row r="79" spans="1:20">
      <c r="A79" s="19"/>
      <c r="B79" s="20"/>
      <c r="C79" s="3"/>
      <c r="D79" s="3"/>
      <c r="E79" s="3"/>
      <c r="F79" s="3"/>
      <c r="G79" s="3"/>
      <c r="H79" s="3"/>
      <c r="I79" s="3"/>
      <c r="J79" s="3"/>
      <c r="K79" s="3"/>
      <c r="L79" s="3"/>
      <c r="M79" s="3"/>
      <c r="N79" s="3"/>
      <c r="O79" s="3"/>
      <c r="P79" s="3"/>
      <c r="Q79" s="3"/>
      <c r="R79" s="3"/>
      <c r="S79" s="3"/>
      <c r="T79" s="3"/>
    </row>
    <row r="80" spans="1:20">
      <c r="A80" s="19"/>
      <c r="B80" s="20"/>
      <c r="C80" s="3"/>
      <c r="D80" s="3"/>
      <c r="E80" s="3"/>
      <c r="F80" s="3"/>
      <c r="G80" s="3"/>
      <c r="H80" s="3"/>
      <c r="I80" s="3"/>
      <c r="J80" s="3"/>
      <c r="K80" s="3"/>
      <c r="L80" s="3"/>
      <c r="M80" s="3"/>
      <c r="N80" s="3"/>
      <c r="O80" s="3"/>
      <c r="P80" s="3"/>
      <c r="Q80" s="3"/>
      <c r="R80" s="3"/>
      <c r="S80" s="3"/>
      <c r="T80" s="3"/>
    </row>
    <row r="81" spans="1:20">
      <c r="A81" s="19"/>
      <c r="B81" s="20"/>
      <c r="C81" s="3"/>
      <c r="D81" s="3"/>
      <c r="E81" s="3"/>
      <c r="F81" s="3"/>
      <c r="G81" s="3"/>
      <c r="H81" s="3"/>
      <c r="I81" s="3"/>
      <c r="J81" s="3"/>
      <c r="K81" s="3"/>
      <c r="L81" s="3"/>
      <c r="M81" s="3"/>
      <c r="N81" s="3"/>
      <c r="O81" s="3"/>
      <c r="P81" s="3"/>
      <c r="Q81" s="3"/>
      <c r="R81" s="3"/>
      <c r="S81" s="3"/>
      <c r="T81" s="3"/>
    </row>
    <row r="82" spans="1:20">
      <c r="A82" s="19"/>
      <c r="B82" s="16"/>
      <c r="C82" s="3"/>
      <c r="D82" s="3"/>
      <c r="E82" s="3"/>
      <c r="F82" s="3"/>
      <c r="G82" s="3"/>
      <c r="H82" s="3"/>
      <c r="I82" s="3"/>
      <c r="J82" s="3"/>
      <c r="K82" s="3"/>
      <c r="L82" s="3"/>
      <c r="M82" s="3"/>
      <c r="N82" s="3"/>
      <c r="O82" s="3"/>
      <c r="P82" s="3"/>
      <c r="Q82" s="3"/>
      <c r="R82" s="3"/>
      <c r="S82" s="3"/>
      <c r="T82" s="3"/>
    </row>
    <row r="83" spans="1:20">
      <c r="A83" s="19"/>
      <c r="B83" s="20"/>
      <c r="C83" s="3"/>
      <c r="D83" s="3"/>
      <c r="E83" s="3"/>
      <c r="F83" s="3"/>
      <c r="G83" s="3"/>
      <c r="H83" s="3"/>
      <c r="I83" s="3"/>
      <c r="J83" s="3"/>
      <c r="K83" s="3"/>
      <c r="L83" s="3"/>
      <c r="M83" s="3"/>
      <c r="N83" s="3"/>
      <c r="O83" s="3"/>
      <c r="P83" s="3"/>
      <c r="Q83" s="3"/>
      <c r="R83" s="3"/>
      <c r="S83" s="3"/>
      <c r="T83" s="3"/>
    </row>
    <row r="84" spans="1:20">
      <c r="A84" s="19"/>
      <c r="B84" s="20"/>
      <c r="C84" s="3"/>
      <c r="D84" s="3"/>
      <c r="E84" s="3"/>
      <c r="F84" s="3"/>
      <c r="G84" s="3"/>
      <c r="H84" s="3"/>
      <c r="I84" s="3"/>
      <c r="J84" s="3"/>
      <c r="K84" s="3"/>
      <c r="L84" s="3"/>
      <c r="M84" s="3"/>
      <c r="N84" s="3"/>
      <c r="O84" s="3"/>
      <c r="P84" s="3"/>
      <c r="Q84" s="3"/>
      <c r="R84" s="3"/>
      <c r="S84" s="3"/>
      <c r="T84" s="3"/>
    </row>
    <row r="85" spans="1:20">
      <c r="A85" s="19"/>
      <c r="B85" s="20"/>
      <c r="C85" s="3"/>
      <c r="D85" s="3"/>
      <c r="E85" s="3"/>
      <c r="F85" s="3"/>
      <c r="G85" s="3"/>
      <c r="H85" s="3"/>
      <c r="I85" s="3"/>
      <c r="J85" s="3"/>
      <c r="K85" s="3"/>
      <c r="L85" s="3"/>
      <c r="M85" s="3"/>
      <c r="N85" s="3"/>
      <c r="O85" s="3"/>
      <c r="P85" s="3"/>
      <c r="Q85" s="3"/>
      <c r="R85" s="3"/>
      <c r="S85" s="3"/>
      <c r="T85" s="3"/>
    </row>
    <row r="86" spans="1:20">
      <c r="A86" s="19"/>
      <c r="B86" s="20"/>
      <c r="C86" s="3"/>
      <c r="D86" s="3"/>
      <c r="E86" s="3"/>
      <c r="F86" s="3"/>
      <c r="G86" s="3"/>
      <c r="H86" s="3"/>
      <c r="I86" s="3"/>
      <c r="J86" s="3"/>
      <c r="K86" s="3"/>
      <c r="L86" s="3"/>
      <c r="M86" s="3"/>
      <c r="N86" s="3"/>
      <c r="O86" s="3"/>
      <c r="P86" s="3"/>
      <c r="Q86" s="3"/>
      <c r="R86" s="3"/>
      <c r="S86" s="3"/>
      <c r="T86" s="3"/>
    </row>
    <row r="87" spans="1:20">
      <c r="A87" s="19"/>
      <c r="B87" s="20"/>
      <c r="C87" s="3"/>
      <c r="D87" s="3"/>
      <c r="E87" s="3"/>
      <c r="F87" s="3"/>
      <c r="G87" s="3"/>
      <c r="H87" s="3"/>
      <c r="I87" s="3"/>
      <c r="J87" s="3"/>
      <c r="K87" s="3"/>
      <c r="L87" s="3"/>
      <c r="M87" s="3"/>
      <c r="N87" s="3"/>
      <c r="O87" s="3"/>
      <c r="P87" s="3"/>
      <c r="Q87" s="3"/>
      <c r="R87" s="3"/>
      <c r="S87" s="3"/>
      <c r="T87" s="3"/>
    </row>
    <row r="88" spans="1:20">
      <c r="A88" s="19"/>
      <c r="B88" s="20"/>
      <c r="C88" s="3"/>
      <c r="D88" s="3"/>
      <c r="E88" s="3"/>
      <c r="F88" s="3"/>
      <c r="G88" s="3"/>
      <c r="H88" s="3"/>
      <c r="I88" s="3"/>
      <c r="J88" s="3"/>
      <c r="K88" s="3"/>
      <c r="L88" s="3"/>
      <c r="M88" s="3"/>
      <c r="N88" s="3"/>
      <c r="O88" s="3"/>
      <c r="P88" s="3"/>
      <c r="Q88" s="3"/>
      <c r="R88" s="3"/>
      <c r="S88" s="3"/>
      <c r="T88" s="3"/>
    </row>
    <row r="89" spans="1:20">
      <c r="A89" s="19"/>
      <c r="B89" s="20"/>
      <c r="C89" s="3"/>
      <c r="D89" s="3"/>
      <c r="E89" s="3"/>
      <c r="F89" s="3"/>
      <c r="G89" s="3"/>
      <c r="H89" s="3"/>
      <c r="I89" s="3"/>
      <c r="J89" s="3"/>
      <c r="K89" s="3"/>
      <c r="L89" s="3"/>
      <c r="M89" s="3"/>
      <c r="N89" s="3"/>
      <c r="O89" s="3"/>
      <c r="P89" s="3"/>
      <c r="Q89" s="3"/>
      <c r="R89" s="3"/>
      <c r="S89" s="3"/>
      <c r="T89" s="3"/>
    </row>
    <row r="90" spans="1:20">
      <c r="A90" s="19"/>
      <c r="B90" s="20"/>
      <c r="C90" s="3"/>
      <c r="D90" s="3"/>
      <c r="E90" s="3"/>
      <c r="F90" s="3"/>
      <c r="G90" s="3"/>
      <c r="H90" s="3"/>
      <c r="I90" s="3"/>
      <c r="J90" s="3"/>
      <c r="K90" s="3"/>
      <c r="L90" s="3"/>
      <c r="M90" s="3"/>
      <c r="N90" s="3"/>
      <c r="O90" s="3"/>
      <c r="P90" s="3"/>
      <c r="Q90" s="3"/>
      <c r="R90" s="3"/>
      <c r="S90" s="3"/>
      <c r="T90" s="3"/>
    </row>
    <row r="91" spans="1:20">
      <c r="A91" s="19"/>
      <c r="B91" s="20"/>
      <c r="C91" s="3"/>
      <c r="D91" s="3"/>
      <c r="E91" s="3"/>
      <c r="F91" s="3"/>
      <c r="G91" s="3"/>
      <c r="H91" s="3"/>
      <c r="I91" s="3"/>
      <c r="J91" s="3"/>
      <c r="K91" s="3"/>
      <c r="L91" s="3"/>
      <c r="M91" s="3"/>
      <c r="N91" s="3"/>
      <c r="O91" s="3"/>
      <c r="P91" s="3"/>
      <c r="Q91" s="3"/>
      <c r="R91" s="3"/>
      <c r="S91" s="3"/>
      <c r="T91" s="3"/>
    </row>
    <row r="92" spans="1:20">
      <c r="A92" s="19"/>
      <c r="B92" s="20"/>
      <c r="C92" s="3"/>
      <c r="D92" s="3"/>
      <c r="E92" s="3"/>
      <c r="F92" s="3"/>
      <c r="G92" s="3"/>
      <c r="H92" s="3"/>
      <c r="I92" s="3"/>
      <c r="J92" s="3"/>
      <c r="K92" s="3"/>
      <c r="L92" s="3"/>
      <c r="M92" s="3"/>
      <c r="N92" s="3"/>
      <c r="O92" s="3"/>
      <c r="P92" s="3"/>
      <c r="Q92" s="3"/>
      <c r="R92" s="3"/>
      <c r="S92" s="3"/>
      <c r="T92" s="3"/>
    </row>
    <row r="93" spans="1:20">
      <c r="A93" s="19"/>
      <c r="B93" s="20"/>
      <c r="C93" s="3"/>
      <c r="D93" s="3"/>
      <c r="E93" s="3"/>
      <c r="F93" s="3"/>
      <c r="G93" s="3"/>
      <c r="H93" s="3"/>
      <c r="I93" s="3"/>
      <c r="J93" s="3"/>
      <c r="K93" s="3"/>
      <c r="L93" s="3"/>
      <c r="M93" s="3"/>
      <c r="N93" s="3"/>
      <c r="O93" s="3"/>
      <c r="P93" s="3"/>
      <c r="Q93" s="3"/>
      <c r="R93" s="3"/>
      <c r="S93" s="3"/>
      <c r="T93" s="3"/>
    </row>
    <row r="94" spans="1:20">
      <c r="A94" s="19"/>
      <c r="B94" s="20"/>
      <c r="C94" s="3"/>
      <c r="D94" s="3"/>
      <c r="E94" s="3"/>
      <c r="F94" s="3"/>
      <c r="G94" s="3"/>
      <c r="H94" s="3"/>
      <c r="I94" s="3"/>
      <c r="J94" s="3"/>
      <c r="K94" s="3"/>
      <c r="L94" s="3"/>
      <c r="M94" s="3"/>
      <c r="N94" s="3"/>
      <c r="O94" s="3"/>
      <c r="P94" s="3"/>
      <c r="Q94" s="3"/>
      <c r="R94" s="3"/>
      <c r="S94" s="3"/>
      <c r="T94" s="3"/>
    </row>
    <row r="95" spans="1:20">
      <c r="A95" s="19"/>
      <c r="B95" s="20"/>
      <c r="C95" s="3"/>
      <c r="D95" s="3"/>
      <c r="E95" s="3"/>
      <c r="F95" s="3"/>
      <c r="G95" s="3"/>
      <c r="H95" s="3"/>
      <c r="I95" s="3"/>
      <c r="J95" s="3"/>
      <c r="K95" s="3"/>
      <c r="L95" s="3"/>
      <c r="M95" s="3"/>
      <c r="N95" s="3"/>
      <c r="O95" s="3"/>
      <c r="P95" s="3"/>
      <c r="Q95" s="3"/>
      <c r="R95" s="3"/>
      <c r="S95" s="3"/>
      <c r="T95" s="3"/>
    </row>
    <row r="96" spans="1:20">
      <c r="A96" s="19"/>
      <c r="B96" s="20"/>
      <c r="C96" s="3"/>
      <c r="D96" s="3"/>
      <c r="E96" s="3"/>
      <c r="F96" s="3"/>
      <c r="G96" s="3"/>
      <c r="H96" s="3"/>
      <c r="I96" s="3"/>
      <c r="J96" s="3"/>
      <c r="K96" s="3"/>
      <c r="L96" s="3"/>
      <c r="M96" s="3"/>
      <c r="N96" s="3"/>
      <c r="O96" s="3"/>
      <c r="P96" s="3"/>
      <c r="Q96" s="3"/>
      <c r="R96" s="3"/>
      <c r="S96" s="3"/>
      <c r="T96" s="3"/>
    </row>
    <row r="97" spans="1:20">
      <c r="A97" s="19"/>
      <c r="B97" s="20"/>
      <c r="C97" s="3"/>
      <c r="D97" s="3"/>
      <c r="E97" s="3"/>
      <c r="F97" s="3"/>
      <c r="G97" s="3"/>
      <c r="H97" s="3"/>
      <c r="I97" s="3"/>
      <c r="J97" s="3"/>
      <c r="K97" s="3"/>
      <c r="L97" s="3"/>
      <c r="M97" s="3"/>
      <c r="N97" s="3"/>
      <c r="O97" s="3"/>
      <c r="P97" s="3"/>
      <c r="Q97" s="3"/>
      <c r="R97" s="3"/>
      <c r="S97" s="3"/>
      <c r="T97" s="3"/>
    </row>
    <row r="98" spans="1:20">
      <c r="A98" s="19"/>
      <c r="B98" s="20"/>
      <c r="C98" s="3"/>
      <c r="D98" s="3"/>
      <c r="E98" s="3"/>
      <c r="F98" s="3"/>
      <c r="G98" s="3"/>
      <c r="H98" s="3"/>
      <c r="I98" s="3"/>
      <c r="J98" s="3"/>
      <c r="K98" s="3"/>
      <c r="L98" s="3"/>
      <c r="M98" s="3"/>
      <c r="N98" s="3"/>
      <c r="O98" s="3"/>
      <c r="P98" s="3"/>
      <c r="Q98" s="3"/>
      <c r="R98" s="3"/>
      <c r="S98" s="3"/>
      <c r="T98" s="3"/>
    </row>
    <row r="99" spans="1:20">
      <c r="A99" s="19"/>
      <c r="B99" s="20"/>
      <c r="C99" s="3"/>
      <c r="D99" s="3"/>
      <c r="E99" s="3"/>
      <c r="F99" s="3"/>
      <c r="G99" s="3"/>
      <c r="H99" s="3"/>
      <c r="I99" s="3"/>
      <c r="J99" s="3"/>
      <c r="K99" s="3"/>
      <c r="L99" s="3"/>
      <c r="M99" s="3"/>
      <c r="N99" s="3"/>
      <c r="O99" s="3"/>
      <c r="P99" s="3"/>
      <c r="Q99" s="3"/>
      <c r="R99" s="3"/>
      <c r="S99" s="3"/>
      <c r="T99" s="3"/>
    </row>
    <row r="100" spans="1:20">
      <c r="A100" s="19"/>
      <c r="B100" s="20"/>
      <c r="C100" s="3"/>
      <c r="D100" s="3"/>
      <c r="E100" s="3"/>
      <c r="F100" s="3"/>
      <c r="G100" s="3"/>
      <c r="H100" s="3"/>
      <c r="I100" s="3"/>
      <c r="J100" s="3"/>
      <c r="K100" s="3"/>
      <c r="L100" s="3"/>
      <c r="M100" s="3"/>
      <c r="N100" s="3"/>
      <c r="O100" s="3"/>
      <c r="P100" s="3"/>
      <c r="Q100" s="3"/>
      <c r="R100" s="3"/>
      <c r="S100" s="3"/>
      <c r="T100" s="3"/>
    </row>
    <row r="101" spans="1:20">
      <c r="A101" s="19"/>
      <c r="B101" s="20"/>
      <c r="C101" s="3"/>
      <c r="D101" s="3"/>
      <c r="E101" s="3"/>
      <c r="F101" s="3"/>
      <c r="G101" s="3"/>
      <c r="H101" s="3"/>
      <c r="I101" s="3"/>
      <c r="J101" s="3"/>
      <c r="K101" s="3"/>
      <c r="L101" s="3"/>
      <c r="M101" s="3"/>
      <c r="N101" s="3"/>
      <c r="O101" s="3"/>
      <c r="P101" s="3"/>
      <c r="Q101" s="3"/>
      <c r="R101" s="3"/>
      <c r="S101" s="3"/>
      <c r="T101" s="3"/>
    </row>
    <row r="102" spans="1:20">
      <c r="A102" s="19"/>
      <c r="B102" s="20"/>
      <c r="C102" s="3"/>
      <c r="D102" s="3"/>
      <c r="E102" s="3"/>
      <c r="F102" s="3"/>
      <c r="G102" s="3"/>
      <c r="H102" s="3"/>
      <c r="I102" s="3"/>
      <c r="J102" s="3"/>
      <c r="K102" s="3"/>
      <c r="L102" s="3"/>
      <c r="M102" s="3"/>
      <c r="N102" s="3"/>
      <c r="O102" s="3"/>
      <c r="P102" s="3"/>
      <c r="Q102" s="3"/>
      <c r="R102" s="3"/>
      <c r="S102" s="3"/>
      <c r="T102" s="3"/>
    </row>
    <row r="103" spans="1:20">
      <c r="A103" s="19"/>
      <c r="B103" s="20"/>
      <c r="C103" s="3"/>
      <c r="D103" s="3"/>
      <c r="E103" s="3"/>
      <c r="F103" s="3"/>
      <c r="G103" s="3"/>
      <c r="H103" s="3"/>
      <c r="I103" s="3"/>
      <c r="J103" s="3"/>
      <c r="K103" s="3"/>
      <c r="L103" s="3"/>
      <c r="M103" s="3"/>
      <c r="N103" s="3"/>
      <c r="O103" s="3"/>
      <c r="P103" s="3"/>
      <c r="Q103" s="3"/>
      <c r="R103" s="3"/>
      <c r="S103" s="3"/>
      <c r="T103" s="3"/>
    </row>
    <row r="104" spans="1:20">
      <c r="A104" s="19"/>
      <c r="B104" s="20"/>
      <c r="C104" s="3"/>
      <c r="D104" s="3"/>
      <c r="E104" s="3"/>
      <c r="F104" s="3"/>
      <c r="G104" s="3"/>
      <c r="H104" s="3"/>
      <c r="I104" s="3"/>
      <c r="J104" s="3"/>
      <c r="K104" s="3"/>
      <c r="L104" s="3"/>
      <c r="M104" s="3"/>
      <c r="N104" s="3"/>
      <c r="O104" s="3"/>
      <c r="P104" s="3"/>
      <c r="Q104" s="3"/>
      <c r="R104" s="3"/>
      <c r="S104" s="3"/>
      <c r="T104" s="3"/>
    </row>
    <row r="105" spans="1:20">
      <c r="A105" s="19"/>
      <c r="B105" s="20"/>
      <c r="C105" s="3"/>
      <c r="D105" s="3"/>
      <c r="E105" s="3"/>
      <c r="F105" s="3"/>
      <c r="G105" s="3"/>
      <c r="H105" s="3"/>
      <c r="I105" s="3"/>
      <c r="J105" s="3"/>
      <c r="K105" s="3"/>
      <c r="L105" s="3"/>
      <c r="M105" s="3"/>
      <c r="N105" s="3"/>
      <c r="O105" s="3"/>
      <c r="P105" s="3"/>
      <c r="Q105" s="3"/>
      <c r="R105" s="3"/>
      <c r="S105" s="3"/>
      <c r="T105" s="3"/>
    </row>
    <row r="106" spans="1:20">
      <c r="A106" s="19"/>
      <c r="B106" s="20"/>
      <c r="C106" s="3"/>
      <c r="D106" s="3"/>
      <c r="E106" s="3"/>
      <c r="F106" s="3"/>
      <c r="G106" s="3"/>
      <c r="H106" s="3"/>
      <c r="I106" s="3"/>
      <c r="J106" s="3"/>
      <c r="K106" s="3"/>
      <c r="L106" s="3"/>
      <c r="M106" s="3"/>
      <c r="N106" s="3"/>
      <c r="O106" s="3"/>
      <c r="P106" s="3"/>
      <c r="Q106" s="3"/>
      <c r="R106" s="3"/>
      <c r="S106" s="3"/>
      <c r="T106" s="3"/>
    </row>
    <row r="107" spans="1:20">
      <c r="A107" s="19"/>
      <c r="B107" s="20"/>
      <c r="C107" s="3"/>
      <c r="D107" s="3"/>
      <c r="E107" s="3"/>
      <c r="F107" s="3"/>
      <c r="G107" s="3"/>
      <c r="H107" s="3"/>
      <c r="I107" s="3"/>
      <c r="J107" s="3"/>
      <c r="K107" s="3"/>
      <c r="L107" s="3"/>
      <c r="M107" s="3"/>
      <c r="N107" s="3"/>
      <c r="O107" s="3"/>
      <c r="P107" s="3"/>
      <c r="Q107" s="3"/>
      <c r="R107" s="3"/>
      <c r="S107" s="3"/>
      <c r="T107" s="3"/>
    </row>
    <row r="108" spans="1:20">
      <c r="A108" s="19"/>
      <c r="B108" s="20"/>
      <c r="C108" s="3"/>
      <c r="D108" s="3"/>
      <c r="E108" s="3"/>
      <c r="F108" s="3"/>
      <c r="G108" s="3"/>
      <c r="H108" s="3"/>
      <c r="I108" s="3"/>
      <c r="J108" s="3"/>
      <c r="K108" s="3"/>
      <c r="L108" s="3"/>
      <c r="M108" s="3"/>
      <c r="N108" s="3"/>
      <c r="O108" s="3"/>
      <c r="P108" s="3"/>
      <c r="Q108" s="3"/>
      <c r="R108" s="3"/>
      <c r="S108" s="3"/>
      <c r="T108" s="3"/>
    </row>
    <row r="109" spans="1:20">
      <c r="A109" s="19"/>
      <c r="B109" s="20"/>
      <c r="C109" s="3"/>
      <c r="D109" s="3"/>
      <c r="E109" s="3"/>
      <c r="F109" s="3"/>
      <c r="G109" s="3"/>
      <c r="H109" s="3"/>
      <c r="I109" s="3"/>
      <c r="J109" s="3"/>
      <c r="K109" s="3"/>
      <c r="L109" s="3"/>
      <c r="M109" s="3"/>
      <c r="N109" s="3"/>
      <c r="O109" s="3"/>
      <c r="P109" s="3"/>
      <c r="Q109" s="3"/>
      <c r="R109" s="3"/>
      <c r="S109" s="3"/>
      <c r="T109" s="3"/>
    </row>
    <row r="110" spans="1:20">
      <c r="A110" s="19"/>
      <c r="B110" s="20"/>
      <c r="C110" s="3"/>
      <c r="D110" s="3"/>
      <c r="E110" s="3"/>
      <c r="F110" s="3"/>
      <c r="G110" s="3"/>
      <c r="H110" s="3"/>
      <c r="I110" s="3"/>
      <c r="J110" s="3"/>
      <c r="K110" s="3"/>
      <c r="L110" s="3"/>
      <c r="M110" s="3"/>
      <c r="N110" s="3"/>
      <c r="O110" s="3"/>
      <c r="P110" s="3"/>
      <c r="Q110" s="3"/>
      <c r="R110" s="3"/>
      <c r="S110" s="3"/>
      <c r="T110" s="3"/>
    </row>
    <row r="111" spans="1:20">
      <c r="A111" s="19"/>
      <c r="B111" s="20"/>
      <c r="C111" s="3"/>
      <c r="D111" s="3"/>
      <c r="E111" s="3"/>
      <c r="F111" s="3"/>
      <c r="G111" s="3"/>
      <c r="H111" s="3"/>
      <c r="I111" s="3"/>
      <c r="J111" s="3"/>
      <c r="K111" s="3"/>
      <c r="L111" s="3"/>
      <c r="M111" s="3"/>
      <c r="N111" s="3"/>
      <c r="O111" s="3"/>
      <c r="P111" s="3"/>
      <c r="Q111" s="3"/>
      <c r="R111" s="3"/>
      <c r="S111" s="3"/>
      <c r="T111" s="3"/>
    </row>
    <row r="112" spans="1:20">
      <c r="A112" s="19"/>
      <c r="B112" s="20"/>
      <c r="C112" s="3"/>
      <c r="D112" s="3"/>
      <c r="E112" s="3"/>
      <c r="F112" s="3"/>
      <c r="G112" s="3"/>
      <c r="H112" s="3"/>
      <c r="I112" s="3"/>
      <c r="J112" s="3"/>
      <c r="K112" s="3"/>
      <c r="L112" s="3"/>
      <c r="M112" s="3"/>
      <c r="N112" s="3"/>
      <c r="O112" s="3"/>
      <c r="P112" s="3"/>
      <c r="Q112" s="3"/>
      <c r="R112" s="3"/>
      <c r="S112" s="3"/>
      <c r="T112" s="3"/>
    </row>
    <row r="113" spans="1:20">
      <c r="A113" s="19"/>
      <c r="B113" s="20"/>
      <c r="C113" s="3"/>
      <c r="D113" s="3"/>
      <c r="E113" s="3"/>
      <c r="F113" s="3"/>
      <c r="G113" s="3"/>
      <c r="H113" s="3"/>
      <c r="I113" s="3"/>
      <c r="J113" s="3"/>
      <c r="K113" s="3"/>
      <c r="L113" s="3"/>
      <c r="M113" s="3"/>
      <c r="N113" s="3"/>
      <c r="O113" s="3"/>
      <c r="P113" s="3"/>
      <c r="Q113" s="3"/>
      <c r="R113" s="3"/>
      <c r="S113" s="3"/>
      <c r="T113" s="3"/>
    </row>
    <row r="114" spans="1:20">
      <c r="A114" s="19"/>
      <c r="B114" s="20"/>
      <c r="C114" s="3"/>
      <c r="D114" s="3"/>
      <c r="E114" s="3"/>
      <c r="F114" s="3"/>
      <c r="G114" s="3"/>
      <c r="H114" s="3"/>
      <c r="I114" s="3"/>
      <c r="J114" s="3"/>
      <c r="K114" s="3"/>
      <c r="L114" s="3"/>
      <c r="M114" s="3"/>
      <c r="N114" s="3"/>
      <c r="O114" s="3"/>
      <c r="P114" s="3"/>
      <c r="Q114" s="3"/>
      <c r="R114" s="3"/>
      <c r="S114" s="3"/>
      <c r="T114" s="3"/>
    </row>
    <row r="115" spans="1:20">
      <c r="A115" s="19"/>
      <c r="B115" s="20"/>
      <c r="C115" s="3"/>
      <c r="D115" s="3"/>
      <c r="E115" s="3"/>
      <c r="F115" s="3"/>
      <c r="G115" s="3"/>
      <c r="H115" s="3"/>
      <c r="I115" s="3"/>
      <c r="J115" s="3"/>
      <c r="K115" s="3"/>
      <c r="L115" s="3"/>
      <c r="M115" s="3"/>
      <c r="N115" s="3"/>
      <c r="O115" s="3"/>
      <c r="P115" s="3"/>
      <c r="Q115" s="3"/>
      <c r="R115" s="3"/>
      <c r="S115" s="3"/>
      <c r="T115" s="3"/>
    </row>
    <row r="116" spans="1:20">
      <c r="A116" s="19"/>
      <c r="B116" s="20"/>
      <c r="C116" s="3"/>
      <c r="D116" s="3"/>
      <c r="E116" s="3"/>
      <c r="F116" s="3"/>
      <c r="G116" s="3"/>
      <c r="H116" s="3"/>
      <c r="I116" s="3"/>
      <c r="J116" s="3"/>
      <c r="K116" s="3"/>
      <c r="L116" s="3"/>
      <c r="M116" s="3"/>
      <c r="N116" s="3"/>
      <c r="O116" s="3"/>
      <c r="P116" s="3"/>
      <c r="Q116" s="3"/>
      <c r="R116" s="3"/>
      <c r="S116" s="3"/>
      <c r="T116" s="3"/>
    </row>
    <row r="117" spans="1:20">
      <c r="A117" s="19"/>
      <c r="B117" s="20"/>
      <c r="C117" s="3"/>
      <c r="D117" s="3"/>
      <c r="E117" s="3"/>
      <c r="F117" s="3"/>
      <c r="G117" s="3"/>
      <c r="H117" s="3"/>
      <c r="I117" s="3"/>
      <c r="J117" s="3"/>
      <c r="K117" s="3"/>
      <c r="L117" s="3"/>
      <c r="M117" s="3"/>
      <c r="N117" s="3"/>
      <c r="O117" s="3"/>
      <c r="P117" s="3"/>
      <c r="Q117" s="3"/>
      <c r="R117" s="3"/>
      <c r="S117" s="3"/>
      <c r="T117" s="3"/>
    </row>
    <row r="118" spans="1:20">
      <c r="A118" s="19"/>
      <c r="B118" s="20"/>
      <c r="C118" s="3"/>
      <c r="D118" s="3"/>
      <c r="E118" s="3"/>
      <c r="F118" s="3"/>
      <c r="G118" s="3"/>
      <c r="H118" s="3"/>
      <c r="I118" s="3"/>
      <c r="J118" s="3"/>
      <c r="K118" s="3"/>
      <c r="L118" s="3"/>
      <c r="M118" s="3"/>
      <c r="N118" s="3"/>
      <c r="O118" s="3"/>
      <c r="P118" s="3"/>
      <c r="Q118" s="3"/>
      <c r="R118" s="3"/>
      <c r="S118" s="3"/>
      <c r="T118" s="3"/>
    </row>
    <row r="119" spans="1:20">
      <c r="A119" s="19"/>
      <c r="B119" s="20"/>
      <c r="C119" s="3"/>
      <c r="D119" s="3"/>
      <c r="E119" s="3"/>
      <c r="F119" s="3"/>
      <c r="G119" s="3"/>
      <c r="H119" s="3"/>
      <c r="I119" s="3"/>
      <c r="J119" s="3"/>
      <c r="K119" s="3"/>
      <c r="L119" s="3"/>
      <c r="M119" s="3"/>
      <c r="N119" s="3"/>
      <c r="O119" s="3"/>
      <c r="P119" s="3"/>
      <c r="Q119" s="3"/>
      <c r="R119" s="3"/>
      <c r="S119" s="3"/>
      <c r="T119" s="3"/>
    </row>
    <row r="120" spans="1:20">
      <c r="A120" s="19"/>
      <c r="B120" s="20"/>
      <c r="C120" s="3"/>
      <c r="D120" s="3"/>
      <c r="E120" s="3"/>
      <c r="F120" s="3"/>
      <c r="G120" s="3"/>
      <c r="H120" s="3"/>
      <c r="I120" s="3"/>
      <c r="J120" s="3"/>
      <c r="K120" s="3"/>
      <c r="L120" s="3"/>
      <c r="M120" s="3"/>
      <c r="N120" s="3"/>
      <c r="O120" s="3"/>
      <c r="P120" s="3"/>
      <c r="Q120" s="3"/>
      <c r="R120" s="3"/>
      <c r="S120" s="3"/>
      <c r="T120" s="3"/>
    </row>
    <row r="121" spans="1:20">
      <c r="A121" s="19"/>
      <c r="B121" s="20"/>
      <c r="C121" s="3"/>
      <c r="D121" s="3"/>
      <c r="E121" s="3"/>
      <c r="F121" s="3"/>
      <c r="G121" s="3"/>
      <c r="H121" s="3"/>
      <c r="I121" s="3"/>
      <c r="J121" s="3"/>
      <c r="K121" s="3"/>
      <c r="L121" s="3"/>
      <c r="M121" s="3"/>
      <c r="N121" s="3"/>
      <c r="O121" s="3"/>
      <c r="P121" s="3"/>
      <c r="Q121" s="3"/>
      <c r="R121" s="3"/>
      <c r="S121" s="3"/>
      <c r="T121" s="3"/>
    </row>
    <row r="122" spans="1:20">
      <c r="A122" s="19"/>
      <c r="B122" s="20"/>
      <c r="C122" s="3"/>
      <c r="D122" s="3"/>
      <c r="E122" s="3"/>
      <c r="F122" s="3"/>
      <c r="G122" s="3"/>
      <c r="H122" s="3"/>
      <c r="I122" s="3"/>
      <c r="J122" s="3"/>
      <c r="K122" s="3"/>
      <c r="L122" s="3"/>
      <c r="M122" s="3"/>
      <c r="N122" s="3"/>
      <c r="O122" s="3"/>
      <c r="P122" s="3"/>
      <c r="Q122" s="3"/>
      <c r="R122" s="3"/>
      <c r="S122" s="3"/>
      <c r="T122" s="3"/>
    </row>
    <row r="123" spans="1:20">
      <c r="A123" s="19"/>
      <c r="B123" s="20"/>
      <c r="C123" s="3"/>
      <c r="D123" s="3"/>
      <c r="E123" s="3"/>
      <c r="F123" s="3"/>
      <c r="G123" s="3"/>
      <c r="H123" s="3"/>
      <c r="I123" s="3"/>
      <c r="J123" s="3"/>
      <c r="K123" s="3"/>
      <c r="L123" s="3"/>
      <c r="M123" s="3"/>
      <c r="N123" s="3"/>
      <c r="O123" s="3"/>
      <c r="P123" s="3"/>
      <c r="Q123" s="3"/>
      <c r="R123" s="3"/>
      <c r="S123" s="3"/>
      <c r="T123" s="3"/>
    </row>
    <row r="124" spans="1:20">
      <c r="A124" s="19"/>
      <c r="B124" s="20"/>
      <c r="C124" s="3"/>
      <c r="D124" s="3"/>
      <c r="E124" s="3"/>
      <c r="F124" s="3"/>
      <c r="G124" s="3"/>
      <c r="H124" s="3"/>
      <c r="I124" s="3"/>
      <c r="J124" s="3"/>
      <c r="K124" s="3"/>
      <c r="L124" s="3"/>
      <c r="M124" s="3"/>
      <c r="N124" s="3"/>
      <c r="O124" s="3"/>
      <c r="P124" s="3"/>
      <c r="Q124" s="3"/>
      <c r="R124" s="3"/>
      <c r="S124" s="3"/>
      <c r="T124" s="3"/>
    </row>
    <row r="125" spans="1:20">
      <c r="A125" s="19"/>
      <c r="B125" s="20"/>
      <c r="C125" s="3"/>
      <c r="D125" s="3"/>
      <c r="E125" s="3"/>
      <c r="F125" s="3"/>
      <c r="G125" s="3"/>
      <c r="H125" s="3"/>
      <c r="I125" s="3"/>
      <c r="J125" s="3"/>
      <c r="K125" s="3"/>
      <c r="L125" s="3"/>
      <c r="M125" s="3"/>
      <c r="N125" s="3"/>
      <c r="O125" s="3"/>
      <c r="P125" s="3"/>
      <c r="Q125" s="3"/>
      <c r="R125" s="3"/>
      <c r="S125" s="3"/>
      <c r="T125" s="3"/>
    </row>
    <row r="126" spans="1:20">
      <c r="A126" s="19"/>
      <c r="B126" s="20"/>
      <c r="C126" s="3"/>
      <c r="D126" s="3"/>
      <c r="E126" s="3"/>
      <c r="F126" s="3"/>
      <c r="G126" s="3"/>
      <c r="H126" s="3"/>
      <c r="I126" s="3"/>
      <c r="J126" s="3"/>
      <c r="K126" s="3"/>
      <c r="L126" s="3"/>
      <c r="M126" s="3"/>
      <c r="N126" s="3"/>
      <c r="O126" s="3"/>
      <c r="P126" s="3"/>
      <c r="Q126" s="3"/>
      <c r="R126" s="3"/>
      <c r="S126" s="3"/>
      <c r="T126" s="3"/>
    </row>
    <row r="127" spans="1:20">
      <c r="A127" s="19"/>
      <c r="B127" s="20"/>
      <c r="C127" s="3"/>
      <c r="D127" s="3"/>
      <c r="E127" s="3"/>
      <c r="F127" s="3"/>
      <c r="G127" s="3"/>
      <c r="H127" s="3"/>
      <c r="I127" s="3"/>
      <c r="J127" s="3"/>
      <c r="K127" s="3"/>
      <c r="L127" s="3"/>
      <c r="M127" s="3"/>
      <c r="N127" s="3"/>
      <c r="O127" s="3"/>
      <c r="P127" s="3"/>
      <c r="Q127" s="3"/>
      <c r="R127" s="3"/>
      <c r="S127" s="3"/>
      <c r="T127" s="3"/>
    </row>
    <row r="128" spans="1:20">
      <c r="A128" s="19"/>
      <c r="B128" s="20"/>
      <c r="C128" s="3"/>
      <c r="D128" s="3"/>
      <c r="E128" s="3"/>
      <c r="F128" s="3"/>
      <c r="G128" s="3"/>
      <c r="H128" s="3"/>
      <c r="I128" s="3"/>
      <c r="J128" s="3"/>
      <c r="K128" s="3"/>
      <c r="L128" s="3"/>
      <c r="M128" s="3"/>
      <c r="N128" s="3"/>
      <c r="O128" s="3"/>
      <c r="P128" s="3"/>
      <c r="Q128" s="3"/>
      <c r="R128" s="3"/>
      <c r="S128" s="3"/>
      <c r="T128" s="3"/>
    </row>
    <row r="129" spans="1:20">
      <c r="A129" s="19"/>
      <c r="B129" s="20"/>
      <c r="C129" s="3"/>
      <c r="D129" s="3"/>
      <c r="E129" s="3"/>
      <c r="F129" s="3"/>
      <c r="G129" s="3"/>
      <c r="H129" s="3"/>
      <c r="I129" s="3"/>
      <c r="J129" s="3"/>
      <c r="K129" s="3"/>
      <c r="L129" s="3"/>
      <c r="M129" s="3"/>
      <c r="N129" s="3"/>
      <c r="O129" s="3"/>
      <c r="P129" s="3"/>
      <c r="Q129" s="3"/>
      <c r="R129" s="3"/>
      <c r="S129" s="3"/>
      <c r="T129" s="3"/>
    </row>
    <row r="130" spans="1:20">
      <c r="A130" s="19"/>
      <c r="B130" s="20"/>
      <c r="C130" s="3"/>
      <c r="D130" s="3"/>
      <c r="E130" s="3"/>
      <c r="F130" s="3"/>
      <c r="G130" s="3"/>
      <c r="H130" s="3"/>
      <c r="I130" s="3"/>
      <c r="J130" s="3"/>
      <c r="K130" s="3"/>
      <c r="L130" s="3"/>
      <c r="M130" s="3"/>
      <c r="N130" s="3"/>
      <c r="O130" s="3"/>
      <c r="P130" s="3"/>
      <c r="Q130" s="3"/>
      <c r="R130" s="3"/>
      <c r="S130" s="3"/>
      <c r="T130" s="3"/>
    </row>
    <row r="131" spans="1:20">
      <c r="A131" s="19"/>
      <c r="B131" s="20"/>
      <c r="C131" s="3"/>
      <c r="D131" s="3"/>
      <c r="E131" s="3"/>
      <c r="F131" s="3"/>
      <c r="G131" s="3"/>
      <c r="H131" s="3"/>
      <c r="I131" s="3"/>
      <c r="J131" s="3"/>
      <c r="K131" s="3"/>
      <c r="L131" s="3"/>
      <c r="M131" s="3"/>
      <c r="N131" s="3"/>
      <c r="O131" s="3"/>
      <c r="P131" s="3"/>
      <c r="Q131" s="3"/>
      <c r="R131" s="3"/>
      <c r="S131" s="3"/>
      <c r="T131" s="3"/>
    </row>
    <row r="132" spans="1:20">
      <c r="A132" s="19"/>
      <c r="B132" s="20"/>
      <c r="C132" s="3"/>
      <c r="D132" s="3"/>
      <c r="E132" s="3"/>
      <c r="F132" s="3"/>
      <c r="G132" s="3"/>
      <c r="H132" s="3"/>
      <c r="I132" s="3"/>
      <c r="J132" s="3"/>
      <c r="K132" s="3"/>
      <c r="L132" s="3"/>
      <c r="M132" s="3"/>
      <c r="N132" s="3"/>
      <c r="O132" s="3"/>
      <c r="P132" s="3"/>
      <c r="Q132" s="3"/>
      <c r="R132" s="3"/>
      <c r="S132" s="3"/>
      <c r="T132" s="3"/>
    </row>
    <row r="133" spans="1:20">
      <c r="A133" s="19"/>
      <c r="B133" s="20"/>
      <c r="C133" s="3"/>
      <c r="D133" s="3"/>
      <c r="E133" s="3"/>
      <c r="F133" s="3"/>
      <c r="G133" s="3"/>
      <c r="H133" s="3"/>
      <c r="I133" s="3"/>
      <c r="J133" s="3"/>
      <c r="K133" s="3"/>
      <c r="L133" s="3"/>
      <c r="M133" s="3"/>
      <c r="N133" s="3"/>
      <c r="O133" s="3"/>
      <c r="P133" s="3"/>
      <c r="Q133" s="3"/>
      <c r="R133" s="3"/>
      <c r="S133" s="3"/>
      <c r="T133" s="3"/>
    </row>
    <row r="134" spans="1:20">
      <c r="A134" s="19"/>
      <c r="B134" s="20"/>
      <c r="C134" s="3"/>
      <c r="D134" s="3"/>
      <c r="E134" s="3"/>
      <c r="F134" s="3"/>
      <c r="G134" s="3"/>
      <c r="H134" s="3"/>
      <c r="I134" s="3"/>
      <c r="J134" s="3"/>
      <c r="K134" s="3"/>
      <c r="L134" s="3"/>
      <c r="M134" s="3"/>
      <c r="N134" s="3"/>
      <c r="O134" s="3"/>
      <c r="P134" s="3"/>
      <c r="Q134" s="3"/>
      <c r="R134" s="3"/>
      <c r="S134" s="3"/>
      <c r="T134" s="3"/>
    </row>
    <row r="135" spans="1:20">
      <c r="A135" s="19"/>
      <c r="B135" s="20"/>
      <c r="C135" s="3"/>
      <c r="D135" s="3"/>
      <c r="E135" s="3"/>
      <c r="F135" s="3"/>
      <c r="G135" s="3"/>
      <c r="H135" s="3"/>
      <c r="I135" s="3"/>
      <c r="J135" s="3"/>
      <c r="K135" s="3"/>
      <c r="L135" s="3"/>
      <c r="M135" s="3"/>
      <c r="N135" s="3"/>
      <c r="O135" s="3"/>
      <c r="P135" s="3"/>
      <c r="Q135" s="3"/>
      <c r="R135" s="3"/>
      <c r="S135" s="3"/>
      <c r="T135" s="3"/>
    </row>
    <row r="136" spans="1:20">
      <c r="A136" s="19"/>
      <c r="B136" s="20"/>
      <c r="C136" s="3"/>
      <c r="D136" s="3"/>
      <c r="E136" s="3"/>
      <c r="F136" s="3"/>
      <c r="G136" s="3"/>
      <c r="H136" s="3"/>
      <c r="I136" s="3"/>
      <c r="J136" s="3"/>
      <c r="K136" s="3"/>
      <c r="L136" s="3"/>
      <c r="M136" s="3"/>
      <c r="N136" s="3"/>
      <c r="O136" s="3"/>
      <c r="P136" s="3"/>
      <c r="Q136" s="3"/>
      <c r="R136" s="3"/>
      <c r="S136" s="3"/>
      <c r="T136" s="3"/>
    </row>
    <row r="137" spans="1:20">
      <c r="A137" s="19"/>
      <c r="B137" s="19"/>
      <c r="C137" s="3"/>
      <c r="D137" s="3"/>
      <c r="E137" s="3"/>
      <c r="F137" s="3"/>
      <c r="G137" s="3"/>
      <c r="H137" s="3"/>
      <c r="I137" s="3"/>
      <c r="J137" s="3"/>
      <c r="K137" s="3"/>
      <c r="L137" s="3"/>
      <c r="M137" s="3"/>
      <c r="N137" s="3"/>
      <c r="O137" s="3"/>
      <c r="P137" s="3"/>
      <c r="Q137" s="3"/>
      <c r="R137" s="3"/>
      <c r="S137" s="3"/>
      <c r="T137" s="3"/>
    </row>
    <row r="138" spans="1:20">
      <c r="A138" s="19"/>
      <c r="B138" s="19"/>
      <c r="C138" s="3"/>
      <c r="D138" s="3"/>
      <c r="E138" s="3"/>
      <c r="F138" s="3"/>
      <c r="G138" s="3"/>
      <c r="H138" s="3"/>
      <c r="I138" s="3"/>
      <c r="J138" s="3"/>
      <c r="K138" s="3"/>
      <c r="L138" s="3"/>
      <c r="M138" s="3"/>
      <c r="N138" s="3"/>
      <c r="O138" s="3"/>
      <c r="P138" s="3"/>
      <c r="Q138" s="3"/>
      <c r="R138" s="3"/>
      <c r="S138" s="3"/>
      <c r="T138" s="3"/>
    </row>
    <row r="139" spans="1:20">
      <c r="A139" s="19"/>
      <c r="B139" s="19"/>
      <c r="C139" s="3"/>
      <c r="D139" s="3"/>
      <c r="E139" s="3"/>
      <c r="F139" s="3"/>
      <c r="G139" s="3"/>
      <c r="H139" s="3"/>
      <c r="I139" s="3"/>
      <c r="J139" s="3"/>
      <c r="K139" s="3"/>
      <c r="L139" s="3"/>
      <c r="M139" s="3"/>
      <c r="N139" s="3"/>
      <c r="O139" s="3"/>
      <c r="P139" s="3"/>
      <c r="Q139" s="3"/>
      <c r="R139" s="3"/>
      <c r="S139" s="3"/>
      <c r="T139" s="3"/>
    </row>
    <row r="140" spans="1:20">
      <c r="A140" s="19"/>
      <c r="B140" s="19"/>
      <c r="C140" s="3"/>
      <c r="D140" s="3"/>
      <c r="E140" s="3"/>
      <c r="F140" s="3"/>
      <c r="G140" s="3"/>
      <c r="H140" s="3"/>
      <c r="I140" s="3"/>
      <c r="J140" s="3"/>
      <c r="K140" s="3"/>
      <c r="L140" s="3"/>
      <c r="M140" s="3"/>
      <c r="N140" s="3"/>
      <c r="O140" s="3"/>
      <c r="P140" s="3"/>
      <c r="Q140" s="3"/>
      <c r="R140" s="3"/>
      <c r="S140" s="3"/>
      <c r="T140" s="3"/>
    </row>
    <row r="141" spans="1:20">
      <c r="A141" s="19"/>
      <c r="B141" s="19"/>
      <c r="C141" s="3"/>
      <c r="D141" s="3"/>
      <c r="E141" s="3"/>
      <c r="F141" s="3"/>
      <c r="G141" s="3"/>
      <c r="H141" s="3"/>
      <c r="I141" s="3"/>
      <c r="J141" s="3"/>
      <c r="K141" s="3"/>
      <c r="L141" s="3"/>
      <c r="M141" s="3"/>
      <c r="N141" s="3"/>
      <c r="O141" s="3"/>
      <c r="P141" s="3"/>
      <c r="Q141" s="3"/>
      <c r="R141" s="3"/>
      <c r="S141" s="3"/>
      <c r="T141" s="3"/>
    </row>
    <row r="142" spans="1:20">
      <c r="A142" s="19"/>
      <c r="B142" s="19"/>
      <c r="C142" s="3"/>
      <c r="D142" s="3"/>
      <c r="E142" s="3"/>
      <c r="F142" s="3"/>
      <c r="G142" s="3"/>
      <c r="H142" s="3"/>
      <c r="I142" s="3"/>
      <c r="J142" s="3"/>
      <c r="K142" s="3"/>
      <c r="L142" s="3"/>
      <c r="M142" s="3"/>
      <c r="N142" s="3"/>
      <c r="O142" s="3"/>
      <c r="P142" s="3"/>
      <c r="Q142" s="3"/>
      <c r="R142" s="3"/>
      <c r="S142" s="3"/>
      <c r="T142" s="3"/>
    </row>
    <row r="143" spans="1:20">
      <c r="A143" s="19"/>
      <c r="B143" s="19"/>
      <c r="C143" s="3"/>
      <c r="D143" s="3"/>
      <c r="E143" s="3"/>
      <c r="F143" s="3"/>
      <c r="G143" s="3"/>
      <c r="H143" s="3"/>
      <c r="I143" s="3"/>
      <c r="J143" s="3"/>
      <c r="K143" s="3"/>
      <c r="L143" s="3"/>
      <c r="M143" s="3"/>
      <c r="N143" s="3"/>
      <c r="O143" s="3"/>
      <c r="P143" s="3"/>
      <c r="Q143" s="3"/>
      <c r="R143" s="3"/>
      <c r="S143" s="3"/>
      <c r="T143" s="3"/>
    </row>
    <row r="144" spans="1:20">
      <c r="A144" s="19"/>
      <c r="B144" s="19"/>
      <c r="C144" s="3"/>
      <c r="D144" s="3"/>
      <c r="E144" s="3"/>
      <c r="F144" s="3"/>
      <c r="G144" s="3"/>
      <c r="H144" s="3"/>
      <c r="I144" s="8"/>
      <c r="J144" s="12"/>
      <c r="K144" s="3"/>
      <c r="L144" s="3"/>
      <c r="M144" s="3"/>
      <c r="N144" s="3"/>
      <c r="O144" s="3"/>
      <c r="P144" s="3"/>
      <c r="Q144" s="3"/>
      <c r="R144" s="3"/>
      <c r="S144" s="3"/>
      <c r="T144" s="3"/>
    </row>
  </sheetData>
  <mergeCells count="2">
    <mergeCell ref="A3:T3"/>
    <mergeCell ref="A1:F1"/>
  </mergeCells>
  <hyperlinks>
    <hyperlink ref="Q6" r:id="rId1"/>
    <hyperlink ref="Q7:Q62" r:id="rId2" display="laura.fraile@cundinamarca.gov.co"/>
  </hyperlinks>
  <pageMargins left="0.75" right="0.75" top="1" bottom="1" header="0.5" footer="0.5"/>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Mayerly Martinez Mahecha</dc:creator>
  <cp:lastModifiedBy>mariaines</cp:lastModifiedBy>
  <dcterms:created xsi:type="dcterms:W3CDTF">2025-01-09T21:56:00Z</dcterms:created>
  <dcterms:modified xsi:type="dcterms:W3CDTF">2025-08-18T18:31:21Z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03F0EA28EFAE4187B74DF4BB03474705_13</vt:lpwstr>
  </property>
  <property fmtid="{D5CDD505-2E9C-101B-9397-08002B2CF9AE}" pid="3" name="KSOProductBuildVer">
    <vt:lpwstr>2058-12.2.0.19307</vt:lpwstr>
  </property>
</Properties>
</file>