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11475" firstSheet="2" activeTab="4"/>
  </bookViews>
  <sheets>
    <sheet name="GENERAL" sheetId="1" state="hidden" r:id="rId1"/>
    <sheet name="AVANCE A JUNIO 30" sheetId="2" state="hidden" r:id="rId2"/>
    <sheet name="PLAN ACCION 2016" sheetId="3" r:id="rId3"/>
    <sheet name="AVANCE JUNIO 30" sheetId="4" r:id="rId4"/>
    <sheet name="SEPTIEMBRE 30" sheetId="5" r:id="rId5"/>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<sst xmlns="http://schemas.openxmlformats.org/spreadsheetml/2006/main" count="5117" uniqueCount="1428">
  <si>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</si>
  <si>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</si>
  <si>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</si>
  <si>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</si>
  <si>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</si>
  <si>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</si>
  <si>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</si>
  <si>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</si>
  <si>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</si>
  <si>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</si>
  <si>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</si>
  <si>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</si>
  <si>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</si>
  <si>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</si>
  <si>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</si>
  <si>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</si>
  <si>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</si>
  <si>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</si>
  <si>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</si>
  <si>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</si>
  <si>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</si>
  <si>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</si>
  <si>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</si>
  <si>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</si>
  <si>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</si>
  <si>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</si>
  <si>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</si>
  <si>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</si>
  <si>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</si>
  <si>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</si>
  <si>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</si>
  <si>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</si>
  <si>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</si>
  <si>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</si>
  <si>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</si>
  <si>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</si>
  <si>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</si>
  <si>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</si>
  <si>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</si>
  <si>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</si>
  <si>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</si>
  <si>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</si>
  <si>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</si>
  <si>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</si>
  <si>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</si>
  <si>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</si>
  <si>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</si>
  <si>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</si>
  <si>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</si>
  <si>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</si>
  <si>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</si>
  <si>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</si>
  <si>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</si>
  <si>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</si>
  <si>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</si>
  <si>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</si>
  <si>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</si>
  <si>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</si>
  <si>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</si>
  <si>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</si>
  <si>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</si>
  <si>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</si>
  <si>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</si>
  <si>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</si>
  <si>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</si>
  <si>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</si>
  <si>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</si>
  <si>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</si>
  <si>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</si>
  <si>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</si>
  <si>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</si>
  <si>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</si>
  <si>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</si>
  <si>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</si>
  <si>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</si>
  <si>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</si>
  <si>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</si>
  <si>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</si>
  <si>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</si>
  <si>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</si>
  <si>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</si>
  <si>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</si>
  <si>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</si>
  <si>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</si>
  <si>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</si>
  <si>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</si>
  <si>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</si>
  <si>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</si>
  <si>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</si>
  <si>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</si>
  <si>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</si>
  <si>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</si>
  <si>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</si>
  <si>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</si>
  <si>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</si>
  <si>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</si>
  <si>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</si>
  <si>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</si>
  <si>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</si>
  <si>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</si>
  <si>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</si>
  <si>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</si>
  <si>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</si>
  <si>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</si>
  <si>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</si>
  <si>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</si>
  <si>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</si>
  <si>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</si>
  <si>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</si>
  <si>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</si>
  <si>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</si>
  <si>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</si>
  <si>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</si>
  <si>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</si>
  <si>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</si>
  <si>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</si>
  <si>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</si>
  <si>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</si>
  <si>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</si>
  <si>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</si>
  <si>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</si>
  <si>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</si>
  <si>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</si>
  <si>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</si>
  <si>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</si>
  <si>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</si>
  <si>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</si>
  <si>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</si>
  <si>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</si>
  <si>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</si>
  <si>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</si>
  <si>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</si>
  <si>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</si>
  <si>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</si>
  <si>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</si>
  <si>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</si>
  <si>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</si>
  <si>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</si>
  <si>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</si>
  <si>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</si>
  <si>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</si>
  <si>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</si>
  <si>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</si>
  <si>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</si>
  <si>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</si>
  <si>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</si>
  <si>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</si>
  <si>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</si>
  <si>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</si>
  <si>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</si>
  <si>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</si>
  <si>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</si>
  <si>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</si>
  <si>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</si>
  <si>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</si>
  <si>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</si>
  <si>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</si>
  <si>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</si>
  <si>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</si>
  <si>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</si>
  <si>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</si>
  <si>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</si>
  <si>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</si>
  <si>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</si>
  <si>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</si>
  <si>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</si>
  <si>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</si>
  <si>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</si>
  <si>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</si>
  <si>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</si>
  <si>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</si>
  <si>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</si>
  <si>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</si>
  <si>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</si>
  <si>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</si>
  <si>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</si>
  <si>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</si>
  <si>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</si>
  <si>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</si>
  <si>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</si>
  <si>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</si>
  <si>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</si>
  <si>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</si>
  <si>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</si>
  <si>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</si>
  <si>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</si>
  <si>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</si>
  <si>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</si>
  <si>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</si>
  <si>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</si>
  <si>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</si>
  <si>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</si>
  <si>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</si>
  <si>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</si>
  <si>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</si>
  <si>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</si>
  <si>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</si>
  <si>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</si>
  <si>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</si>
  <si>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</si>
  <si>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</si>
  <si>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</si>
  <si>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</si>
  <si>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</si>
  <si>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</si>
  <si>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</si>
  <si>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</si>
  <si>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</si>
  <si>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</si>
  <si>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</si>
  <si>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</si>
  <si>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</si>
  <si>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</si>
  <si>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</si>
  <si>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</si>
  <si>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</si>
  <si>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</si>
  <si>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</si>
  <si>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</si>
  <si>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</si>
  <si>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</si>
  <si>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</si>
  <si>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</si>
  <si>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</si>
  <si>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</si>
  <si>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</si>
  <si>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</si>
  <si>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</si>
  <si>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</si>
  <si>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</si>
  <si>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</si>
  <si>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</si>
  <si>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</si>
  <si>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</si>
  <si>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</si>
  <si>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</si>
  <si>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</si>
  <si>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</si>
  <si>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</si>
  <si>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</si>
  <si>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</si>
  <si>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</si>
  <si>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</si>
  <si>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</si>
  <si>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</si>
  <si>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</si>
  <si>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</si>
  <si>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</si>
  <si>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</si>
  <si>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</si>
  <si>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</si>
  <si>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</si>
  <si>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</si>
  <si>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</si>
  <si>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</si>
  <si>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</si>
  <si>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</si>
  <si>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</si>
  <si>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</si>
  <si>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</si>
  <si>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</si>
  <si>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</si>
  <si>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</si>
  <si>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</si>
  <si>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</si>
  <si>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</si>
  <si>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</si>
  <si>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</si>
  <si>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</si>
  <si>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</si>
  <si>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</si>
  <si>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</si>
  <si>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</si>
  <si>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</si>
  <si>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</si>
  <si>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</si>
  <si>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</si>
  <si>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</si>
  <si>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</si>
  <si>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</si>
  <si>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</si>
  <si>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</si>
  <si>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</si>
  <si>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</si>
  <si>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</si>
  <si>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</si>
  <si>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</si>
  <si>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</si>
  <si>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</si>
  <si>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</si>
  <si>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</si>
  <si>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</si>
  <si>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</si>
  <si>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</si>
  <si>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</si>
  <si>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</si>
  <si>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</si>
  <si>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</si>
  <si>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</si>
  <si>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</si>
  <si>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</si>
  <si>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</si>
  <si>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</si>
  <si>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</si>
  <si>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</si>
  <si>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</si>
  <si>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</si>
  <si>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</si>
  <si>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</si>
  <si>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</si>
  <si>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</si>
  <si>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</si>
  <si>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</si>
  <si>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</si>
  <si>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</si>
  <si>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</si>
  <si>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</si>
  <si>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</si>
  <si>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</si>
  <si>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</si>
  <si>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</si>
  <si>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</si>
  <si>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</si>
  <si>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</si>
  <si>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</si>
  <si>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</si>
  <si>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</si>
  <si>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</si>
  <si>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</si>
  <si>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</si>
  <si>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</si>
  <si>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</si>
  <si>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</si>
  <si>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</si>
  <si>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</si>
  <si>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</si>
  <si>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</si>
  <si>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</si>
  <si>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</si>
  <si>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</si>
  <si>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</si>
  <si>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</si>
  <si>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</si>
  <si>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</si>
  <si>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</si>
  <si>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</si>
  <si>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</si>
  <si>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</si>
  <si>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</si>
  <si>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</si>
  <si>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</si>
  <si>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</si>
  <si>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</si>
  <si>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</si>
  <si>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</si>
  <si>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</si>
  <si>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</si>
  <si>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</si>
  <si>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</si>
  <si>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</si>
  <si>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</si>
  <si>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</si>
  <si>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</si>
  <si>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</si>
  <si>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</si>
  <si>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</si>
  <si>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</si>
  <si>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</si>
  <si>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</si>
  <si>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</si>
  <si>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</si>
  <si>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</si>
  <si>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</si>
  <si>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</si>
  <si>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</si>
  <si>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</si>
  <si>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</si>
  <si>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</si>
  <si>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</si>
  <si>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</si>
  <si>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</si>
  <si>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</si>
  <si>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</si>
  <si>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</si>
  <si>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</si>
  <si>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</si>
  <si>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</si>
  <si>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</si>
  <si>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</si>
  <si>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</si>
  <si>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</si>
  <si>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</si>
  <si>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</si>
  <si>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</si>
  <si>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</si>
  <si>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</si>
  <si>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</si>
  <si>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</si>
  <si>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</si>
  <si>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</si>
  <si>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</si>
  <si>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</si>
  <si>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</si>
  <si>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</si>
  <si>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</si>
  <si>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</si>
  <si>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</si>
  <si>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</si>
  <si>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</si>
  <si>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</si>
  <si>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</si>
  <si>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</si>
  <si>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</si>
  <si>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</si>
  <si>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</si>
  <si>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</si>
  <si>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</si>
  <si>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</si>
  <si>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</si>
  <si>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</si>
  <si>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</si>
  <si>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</si>
  <si>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</si>
  <si>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</si>
  <si>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</si>
  <si>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</si>
  <si>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</si>
  <si>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</si>
  <si>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</si>
  <si>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</si>
  <si>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</si>
  <si>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</si>
  <si>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</si>
  <si>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</si>
  <si>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</si>
  <si>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</si>
  <si>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</si>
  <si>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</si>
  <si>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</si>
  <si>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</si>
  <si>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</si>
  <si>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</si>
  <si>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</si>
  <si>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</si>
  <si>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</si>
  <si>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</si>
  <si>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</si>
  <si>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</si>
  <si>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</si>
  <si>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</si>
  <si>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</si>
  <si>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</si>
  <si>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</si>
  <si>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</si>
  <si>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</si>
  <si>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</si>
  <si>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</si>
  <si>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</si>
  <si>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</si>
  <si>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</si>
  <si>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</si>
  <si>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</si>
  <si>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</si>
  <si>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</si>
  <si>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</si>
  <si>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</si>
  <si>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</si>
  <si>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</si>
  <si>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</si>
  <si>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</si>
  <si>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</si>
  <si>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</si>
  <si>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</si>
  <si>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</si>
  <si>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</si>
  <si>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</si>
  <si>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</si>
  <si>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</si>
  <si>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</si>
  <si>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</si>
  <si>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</si>
  <si>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</si>
  <si>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</si>
  <si>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</si>
  <si>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</si>
  <si>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</si>
  <si>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</si>
  <si>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</si>
  <si>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</si>
  <si>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</si>
  <si>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</si>
  <si>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</si>
  <si>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</si>
  <si>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</si>
  <si>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</si>
  <si>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</si>
  <si>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</si>
  <si>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</si>
  <si>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</si>
  <si>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</si>
  <si>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</si>
  <si>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</si>
  <si>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</si>
  <si>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</si>
  <si>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</si>
  <si>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</si>
  <si>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</si>
  <si>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</si>
  <si>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</si>
  <si>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</si>
  <si>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</si>
  <si>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</si>
  <si>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</si>
  <si>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</si>
  <si>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</si>
  <si>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</si>
  <si>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</si>
  <si>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</si>
  <si>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</si>
  <si>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</si>
  <si>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</si>
  <si>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</si>
  <si>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</si>
  <si>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</si>
  <si>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</si>
  <si>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</si>
  <si>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</si>
  <si>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</si>
  <si>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</si>
  <si>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</si>
  <si>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</si>
  <si>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</si>
  <si>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</si>
  <si>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</si>
  <si>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</si>
  <si>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</si>
  <si>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</si>
  <si>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</si>
  <si>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</si>
  <si>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</si>
  <si>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</si>
  <si>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</si>
  <si>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</si>
  <si>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</si>
  <si>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</si>
  <si>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</si>
  <si>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</si>
  <si>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</si>
  <si>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</si>
  <si>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</si>
  <si>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</si>
  <si>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</si>
  <si>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</si>
  <si>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</si>
  <si>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</si>
  <si>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</si>
  <si>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</si>
  <si>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</si>
  <si>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</si>
  <si>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</si>
  <si>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</si>
  <si>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</si>
  <si>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</si>
  <si>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</si>
  <si>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</si>
  <si>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</si>
  <si>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</si>
  <si>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</si>
  <si>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</si>
  <si>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</si>
  <si>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</si>
  <si>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</si>
  <si>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</si>
  <si>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</si>
  <si>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</si>
  <si>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</si>
  <si>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</si>
  <si>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</si>
  <si>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</si>
  <si>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</si>
  <si>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</si>
  <si>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</si>
  <si>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</si>
  <si>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</si>
  <si>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</si>
  <si>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</si>
  <si>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</si>
  <si>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</si>
  <si>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</si>
  <si>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</si>
  <si>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</si>
  <si>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</si>
  <si>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</si>
  <si>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</si>
  <si>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</si>
  <si>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</si>
  <si>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</si>
  <si>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</si>
  <si>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</si>
  <si>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</si>
  <si>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</si>
  <si>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</si>
  <si>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</si>
  <si>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</si>
  <si>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</si>
  <si>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</si>
  <si>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</si>
  <si>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</si>
  <si>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</si>
  <si>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</si>
  <si>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</si>
  <si>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</si>
  <si>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</si>
  <si>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</si>
  <si>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</si>
  <si>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</si>
  <si>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</si>
  <si>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</si>
  <si>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</si>
  <si>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</si>
  <si>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</si>
  <si>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</si>
  <si>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</si>
  <si>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</si>
  <si>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</si>
  <si>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</si>
  <si>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</si>
  <si>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</si>
  <si>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</si>
  <si>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</si>
  <si>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</si>
  <si>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</si>
  <si>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</si>
  <si>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</si>
  <si>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</si>
  <si>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</si>
  <si>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</si>
  <si>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</si>
  <si>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</si>
  <si>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</si>
  <si>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</si>
  <si>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</si>
  <si>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</si>
  <si>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</si>
  <si>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</si>
  <si>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</si>
  <si>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</si>
  <si>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</si>
  <si>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</si>
  <si>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</si>
  <si>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</si>
  <si>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</si>
  <si>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</si>
  <si>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</si>
  <si>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</si>
  <si>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</si>
  <si>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</si>
  <si>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</si>
  <si>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</si>
  <si>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</si>
  <si>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</si>
  <si>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</si>
  <si>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</si>
  <si>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</si>
  <si>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</si>
  <si>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</si>
  <si>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</si>
  <si>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</si>
  <si>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</si>
  <si>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</si>
  <si>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</si>
  <si>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</si>
  <si>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</si>
  <si>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</si>
  <si>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</si>
  <si>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</si>
  <si>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</si>
  <si>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</si>
  <si>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</si>
  <si>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</si>
  <si>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</si>
  <si>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</si>
  <si>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</si>
  <si>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</si>
  <si>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</si>
  <si>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</si>
  <si>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</si>
  <si>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</si>
  <si>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</si>
  <si>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</si>
  <si>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</si>
  <si>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</si>
  <si>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</si>
  <si>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</si>
  <si>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</si>
  <si>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</si>
  <si>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</si>
  <si>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</si>
  <si>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</si>
  <si>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</si>
  <si>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</si>
  <si>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</si>
  <si>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</si>
  <si>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</si>
  <si>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</si>
  <si>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</si>
  <si>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</si>
  <si>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</si>
  <si>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</si>
  <si>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</si>
  <si>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</si>
  <si>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</si>
  <si>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</si>
  <si>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</si>
  <si>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</si>
  <si>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</si>
  <si>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</si>
  <si>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</si>
  <si>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</si>
  <si>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</si>
  <si>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</si>
  <si>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</si>
  <si>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</si>
  <si>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</si>
  <si>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</si>
  <si>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</si>
  <si>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</si>
  <si>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</si>
  <si>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</si>
  <si>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</si>
  <si>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</si>
  <si>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</si>
  <si>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</si>
  <si>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</si>
  <si>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</si>
  <si>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</si>
  <si>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</si>
  <si>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</si>
  <si>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</si>
  <si>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</si>
  <si>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</si>
  <si>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</si>
  <si>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</si>
  <si>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</si>
  <si>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</si>
  <si>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</si>
  <si>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</si>
  <si>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</si>
  <si>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</si>
  <si>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</si>
  <si>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</si>
  <si>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</si>
  <si>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</si>
  <si>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</si>
  <si>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</si>
  <si>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</si>
  <si>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</si>
  <si>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</si>
  <si>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</si>
  <si>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</si>
  <si>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</si>
  <si>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</si>
  <si>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</si>
  <si>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</si>
  <si>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</si>
  <si>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</si>
  <si>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</si>
  <si>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</si>
  <si>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</si>
  <si>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</si>
  <si>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</si>
  <si>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</si>
  <si>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</si>
  <si>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</si>
  <si>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</si>
  <si>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</si>
  <si>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</si>
  <si>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</si>
  <si>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</si>
  <si>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</si>
  <si>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</si>
  <si>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</si>
  <si>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</si>
  <si>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</si>
  <si>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</si>
  <si>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</si>
  <si>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</si>
  <si>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</si>
  <si>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</si>
  <si>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</si>
  <si>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</si>
  <si>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</si>
  <si>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</si>
  <si>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</si>
  <si>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</si>
  <si>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</si>
  <si>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</si>
  <si>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</si>
  <si>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</si>
  <si>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</si>
  <si>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</si>
  <si>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</si>
  <si>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</si>
  <si>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</si>
  <si>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</si>
  <si>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</si>
  <si>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</si>
  <si>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</si>
  <si>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</si>
  <si>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</si>
  <si>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</si>
  <si>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</si>
  <si>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</si>
  <si>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</si>
  <si>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</si>
  <si>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</si>
  <si>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</si>
  <si>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</si>
  <si>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</si>
  <si>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</si>
  <si>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</si>
  <si>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</si>
  <si>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</si>
  <si>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</si>
  <si>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</si>
  <si>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</si>
  <si>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</si>
  <si>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</si>
  <si>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</si>
  <si>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</si>
  <si>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</si>
  <si>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</si>
  <si>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</si>
  <si>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</si>
  <si>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</si>
  <si>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</si>
  <si>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</si>
  <si>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</si>
  <si>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</si>
  <si>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</si>
  <si>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</si>
  <si>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</si>
  <si>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</si>
  <si>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</si>
  <si>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</si>
  <si>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</si>
  <si>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</si>
  <si>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</si>
  <si>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</si>
  <si>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</si>
  <si>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</si>
  <si>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</si>
  <si>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</si>
  <si>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</si>
  <si>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</si>
  <si>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</si>
  <si>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</si>
  <si>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(Nº Proyectos formulados, actualizados  y registrados en Banco de Proyectos/Nº de proyectos requeridos)*100</t>
  </si>
  <si>
    <t>Participar en las actividades de formulación e implementación de políticas públicas sociales del Departamento</t>
  </si>
  <si>
    <t xml:space="preserve">Técnico y Profesional Universitario  Oficina Planeación </t>
  </si>
  <si>
    <t>Jefe Oficina y Profesional de Oficina de Planeación, Subgerente Financiero, Subgerente Protección Social y Gerente.</t>
  </si>
  <si>
    <t>las que requieran atención</t>
  </si>
  <si>
    <t>Gerente General,  Jefe de Oficina,  Profesional Oficina Planeación</t>
  </si>
  <si>
    <t>Subgerente y Profesional de Protección Social</t>
  </si>
  <si>
    <t>Las necesarias</t>
  </si>
  <si>
    <t>Seguimiento al 100% de los procesos activos</t>
  </si>
  <si>
    <t>Numero de procesos judiciales activos con seguimiento</t>
  </si>
  <si>
    <t>los que sean necesarios</t>
  </si>
  <si>
    <t>Realizar las actividades judiciales requeridas a la Oficina</t>
  </si>
  <si>
    <t xml:space="preserve">METAS POR ACTIVIDAD </t>
  </si>
  <si>
    <t>Fiduciarias, Gerente y Jefe de Oficina  de Bienes inmuebles</t>
  </si>
  <si>
    <t>(Nº de estudios previos para contratación de servicios / 5) x 100</t>
  </si>
  <si>
    <t>Asistencia y asesoría jurídica a la entidad</t>
  </si>
  <si>
    <t>INICIAL (Enero 2016)</t>
  </si>
  <si>
    <t>META (Diciembre 2016)</t>
  </si>
  <si>
    <t xml:space="preserve">MEDICION DEL INDICADOR </t>
  </si>
  <si>
    <t>Modelos de Atención diseñados para la protección social de niños, niñas y adolescentes.</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</si>
  <si>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Educación, Gobierno, ICCU, EPSs, ICBF, SENA, Ministerios de Trabajo, Salud, Gobierno, Unidad de Victimas, Cajas de Compensación Familiar, Alcaldías Municipales, Familias, Empresa Privada y Fundaciones Nacionales e Internacionales), para el fortalecimiento de las fuentes de cofinanciación.</t>
  </si>
  <si>
    <t>Planeación de los servicios de atención</t>
  </si>
  <si>
    <t>Suscripción de contratos o convenios con entes competentes y responsables de la atención a niños, niñas y adolescentes</t>
  </si>
  <si>
    <t>Estructuración de costos de atención.</t>
  </si>
  <si>
    <t>Estructura de costos actualizada</t>
  </si>
  <si>
    <t>Sistema de Gestión de Calidad con seguimiento</t>
  </si>
  <si>
    <t>(Número de visitas realizadas/ 30 programadas)*100</t>
  </si>
  <si>
    <t>Expedición de Certificados de cuentas de los contratistas prestadores de los servicios de protección</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</si>
  <si>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Colombia Mayor, Salud, Gobierno, Unidad de Victimas, Cajas de Compensación Familiar, Alcaldías Municipales, Familias, Empresa Privada y Fundaciones Nacionales e Internacionales), para el fortalecimiento de las fuentes de cofinanciación.</t>
  </si>
  <si>
    <t>Modelos de Atención diseñados para la protección social de adultos mayores.</t>
  </si>
  <si>
    <t>Revisión, análisis, rediseño, diversificación, creación,   modernización de los servicios y modelos de atención,  en respuesta a la demanda actual de servicios en el Departamento de Cundinamarca, articulando acciones con entes competentes (Gobernación Secretarias de Salud, Desarrollo Social,  Gobierno, ICCU, EPSs,  SENA, Ministerios de Trabajo, Salud, Gobierno, Unidad de Victimas, Cajas de Compensación Familiar, Alcaldías Municipales, Familias, Empresa Privada y Fundaciones Nacionales e Internacionales), para el fortalecimiento de las fuentes de cofinanciación.</t>
  </si>
  <si>
    <t xml:space="preserve">Número de consultas atendidas </t>
  </si>
  <si>
    <t>Profesional en trabajo social y equipo de apoyo de centros de protección cuando sea necesario</t>
  </si>
  <si>
    <t>(Número de cuentas certificadas/ 36 programadas) * 100</t>
  </si>
  <si>
    <t>(Número de visitas realizadas/ 50 programadas)*100</t>
  </si>
  <si>
    <t>(Número de cuentas certificadas/ 60 programadas) * 100</t>
  </si>
  <si>
    <t>Seguimiento a convenios, acuerdos, alianzas, en el cumplimiento del programa de atención a los adultos mayores.</t>
  </si>
  <si>
    <t>Numero de contratos suscritos</t>
  </si>
  <si>
    <t xml:space="preserve">Subgerente, Profesionales Protección Social </t>
  </si>
  <si>
    <t>Suscripción de contratos o convenios con entes competentes y responsables de la atención a los adultos mayores</t>
  </si>
  <si>
    <t>(Número de visitas realizadas/ 20 programadas)*100</t>
  </si>
  <si>
    <t>(Número de cuentas certificadas/ 24 programadas) * 100</t>
  </si>
  <si>
    <t>Estados Financieros Vigencia 2015 debidamente aprobados por el Consejo Directivo de la Entidad</t>
  </si>
  <si>
    <t>Revisión, Verificación  y Consolidación de toda la información contable producida durante la Vigencia Fiscal de 2015</t>
  </si>
  <si>
    <t>Porcentaje de conciliaciones al día</t>
  </si>
  <si>
    <t xml:space="preserve">INDICADOR </t>
  </si>
  <si>
    <t>(Acciones de tutelas respondidas/requeridas) en la vigencia x 100</t>
  </si>
  <si>
    <t>(Derechos de petición respondidos/Requeridos) en la vigencia x 100</t>
  </si>
  <si>
    <t>(Respuestas a solicitudes de conceptos/Requeridas) en la vigencia x 100</t>
  </si>
  <si>
    <t>(Audiencias de conciliación asistidas/requeridas) x 100</t>
  </si>
  <si>
    <t>Estrategia anticorrupción y de atención al ciudadano diseñada y publicada en la web de la entidad.</t>
  </si>
  <si>
    <t>Seguimiento y evaluación a la estrategia anticorrupción y de atención al ciudadano</t>
  </si>
  <si>
    <t>Informe de seguimiento y evaluación elaborado y publicado en la web de la entidad</t>
  </si>
  <si>
    <t>Jefe de Oficina de Gestión Integral de Bienes Inmuebles, Profesional Universitario</t>
  </si>
  <si>
    <t>(Planes formulados / 4 programados)*100</t>
  </si>
  <si>
    <t xml:space="preserve">Número de informes de  seguimiento a convenios, acuerdos y alianzas suscritos </t>
  </si>
  <si>
    <t>Número de comités o grupos de trabajo en los que representan a la entidad</t>
  </si>
  <si>
    <t>Elaboración de informes trimestrales de seguimiento al Plan Indicativo y entrega a Secretaría de Planeación.</t>
  </si>
  <si>
    <t>(Nº informes elaborados / 2 programados)*100</t>
  </si>
  <si>
    <t>Mantener actualizado el Manual de Procesos, Procedimientos e Indicadores de la entidad.</t>
  </si>
  <si>
    <t>Seguimiento al Sistema Gestión de Calidad</t>
  </si>
  <si>
    <t>Coordinar con la Oficina de Control Interno de la entidad la Auditoria al SGC en todos los procesos de la entidad</t>
  </si>
  <si>
    <t>Contrato suscrito</t>
  </si>
  <si>
    <t>Auditoria al SGC en todos los procesos de la entidad</t>
  </si>
  <si>
    <t>Medición y análisis de ausentismo</t>
  </si>
  <si>
    <t xml:space="preserve">Plan Institucional de Bienestar Capacitación e Incentivos formulado y aprobado </t>
  </si>
  <si>
    <t xml:space="preserve">Realizar las actividades programadas en el Plan Institucional de Bienestar Capacitación e Incentivos </t>
  </si>
  <si>
    <t>(Número de actividades de Bienestar e Incentivos realizadas / Número de actividades programadas) x 100</t>
  </si>
  <si>
    <t>(Número de actividades de capacitación realizadas / Número de actividades programadas) x 100</t>
  </si>
  <si>
    <t xml:space="preserve">(Numero de encuestas de bienestar con calificación satisfactoria de los funcionarios / Número total de encuestas diligenciadas) x 100 </t>
  </si>
  <si>
    <t xml:space="preserve">(Numero de encuestas de capacitación con calificación satisfactoria de los funcionarios / Número total de encuestas diligenciadas) x 100 </t>
  </si>
  <si>
    <t>Secretario General y Profesional Universitario</t>
  </si>
  <si>
    <t>Formulación del Programa de Salud en el Trabajo y Riesgos Laborales  y Ejecución de las actividades del programa</t>
  </si>
  <si>
    <t>Solución de casos por el comité de convivencia laboral</t>
  </si>
  <si>
    <r>
      <rPr>
        <b/>
        <sz val="9"/>
        <color indexed="8"/>
        <rFont val="Arial"/>
        <family val="2"/>
      </rPr>
      <t>CONVIVENCIA LABORAL</t>
    </r>
    <r>
      <rPr>
        <sz val="9"/>
        <color indexed="8"/>
        <rFont val="Arial"/>
        <family val="2"/>
      </rPr>
      <t xml:space="preserve">
Convocatoria y conformación del comité de convivencia laboral.</t>
    </r>
  </si>
  <si>
    <r>
      <rPr>
        <b/>
        <sz val="9"/>
        <rFont val="Arial"/>
        <family val="2"/>
      </rPr>
      <t>CÓDIGO DE ÉTICA:</t>
    </r>
    <r>
      <rPr>
        <sz val="9"/>
        <rFont val="Arial"/>
        <family val="2"/>
      </rPr>
      <t xml:space="preserve"> Fomento de los principios y valores éticos como pauta de conducta </t>
    </r>
  </si>
  <si>
    <t xml:space="preserve">Expedición de certificaciones de  información consignada en las historias laborales y manuales de funciones. </t>
  </si>
  <si>
    <t>Número de equipos nuevos instalados</t>
  </si>
  <si>
    <t>(Número  de terminales de trabajo actualizadas con licencia antivirus/ Número total de terminales) x 100</t>
  </si>
  <si>
    <t>(Número de actividades para el fortalecimiento de la plataforma informática ejecutadas / Número de actividades requeridas) x 100</t>
  </si>
  <si>
    <t>Gerente General,  Profesional Universitario.</t>
  </si>
  <si>
    <t>Gerente General, Secretario General,  Profesional Universitario.</t>
  </si>
  <si>
    <t>(Número de contratos con supervisión / Número de interventorías asignadas) x 100</t>
  </si>
  <si>
    <t>(Número de Soportes  atendidos / Número de Soportes requeridos) x 100</t>
  </si>
  <si>
    <t xml:space="preserve">(Número de informes publicados en la pagina web / 3 informes ordenados en el decreto 1474 de 2011)  x 100    </t>
  </si>
  <si>
    <t xml:space="preserve">(Número Total riesgos subsanados y  verificados mediante seguimiento / Número Total de Riesgos detectados) x 100 
</t>
  </si>
  <si>
    <t xml:space="preserve">(Nº Total de hallazgos subsanados por las dependencias/ Número de hallazgos reportados en planes de mejoramiento) x 100 </t>
  </si>
  <si>
    <t>(Número de respuestas y soluciones a las quejas, sugerencias y reclamos  radicadas en la Oficina del Atención al Usuario/ Número de quejas, sugerencias, y reclamos recibidos en forma escrita) x 100</t>
  </si>
  <si>
    <t xml:space="preserve">Número de personas informadas y orientadas </t>
  </si>
  <si>
    <t xml:space="preserve">Número de contratos suscritos </t>
  </si>
  <si>
    <t>Archivo de gestión de contratación organizado y actualizado</t>
  </si>
  <si>
    <t>Consolidó  y revisó Doris Lozano</t>
  </si>
  <si>
    <t>MISION de la Secretaría General (Artículo 11 Decreto 145 de 2011)  coordinar y dirigir la gestión del talento humano, de los recursos informáticos, materiales y físicos; y de la gestión contractual; de acuerdo con la Gerencia General, que requiera la entidad en desarrollo de su misión institucional.</t>
  </si>
  <si>
    <t>Ejecución y seguimiento al sistema de gestión de calidad establecido en los centros de protección social de la entidad</t>
  </si>
  <si>
    <t xml:space="preserve">Gestión Interinstitucional de recursos para la prestación de los servicios. </t>
  </si>
  <si>
    <t>Participar en los comités departamentales y grupos de trabajo relacionados con la política pública social de atención a la niñez y adolescencia.</t>
  </si>
  <si>
    <t>Participar en los comités departamentales y grupos de trabajo relacionados con la política pública social de atención al adulto mayor.</t>
  </si>
  <si>
    <t>Modelos de Atención diseñados para la protección social de personas con discapacidad mental.</t>
  </si>
  <si>
    <t xml:space="preserve">Seguimiento a la sistematización de la información de usuarios en los centros de atención en discapacidad mental (historias clínicas) </t>
  </si>
  <si>
    <t>Participar en los comités departamentales y grupos de trabajo relacionados con la política pública social de discapacidad.</t>
  </si>
  <si>
    <t>(Número de procesos atendidos en la vigencia / Número de procesos notificados en la vigencia) x 100</t>
  </si>
  <si>
    <t>(Número de resoluciones revisadas y actualizadas durante la vigencia / Número de solicitudes recibidas) x 100</t>
  </si>
  <si>
    <t>En coordinación con las demás dependencias de la entidad, formular  los Planes de Acción que sean requeridos a la dependencia</t>
  </si>
  <si>
    <t>Políticas públicas sociales  formuladas y en  ejecución con participación de la entidad</t>
  </si>
  <si>
    <r>
      <rPr>
        <b/>
        <sz val="9"/>
        <color indexed="8"/>
        <rFont val="Arial"/>
        <family val="2"/>
      </rPr>
      <t xml:space="preserve">PROGRAMA CAPACITACION, BIENESTAR E INCENTIVOS
</t>
    </r>
    <r>
      <rPr>
        <sz val="9"/>
        <color indexed="8"/>
        <rFont val="Arial"/>
        <family val="2"/>
      </rPr>
      <t xml:space="preserve">Formulación, ejecución y </t>
    </r>
    <r>
      <rPr>
        <sz val="9"/>
        <rFont val="Arial"/>
        <family val="2"/>
      </rPr>
      <t xml:space="preserve"> seguimiento</t>
    </r>
    <r>
      <rPr>
        <sz val="9"/>
        <color indexed="8"/>
        <rFont val="Arial"/>
        <family val="2"/>
      </rPr>
      <t xml:space="preserve"> de las  actividades del Plan de Capacitación, Bienestar e Incentivos</t>
    </r>
  </si>
  <si>
    <r>
      <t xml:space="preserve">SALUD LABORAL
</t>
    </r>
    <r>
      <rPr>
        <sz val="9"/>
        <color indexed="8"/>
        <rFont val="Arial"/>
        <family val="2"/>
      </rPr>
      <t>Formulación del Programa de Salud en el Trabajo y Riesgos Laborales,  ejecución y seguimiento de las actividades del programa</t>
    </r>
  </si>
  <si>
    <t xml:space="preserve">Conocimiento, trámite y solución de   casos de convivencia laboral en el marco de a ley. </t>
  </si>
  <si>
    <t>Segunda  Versión, Enero 2012 BEN-F-OP-5020-01</t>
  </si>
  <si>
    <t>En coordinación con las demás dependencias de la entidad, formular y presentar el Plan Operativo Anual de inversión y  presupuesto de inversión año 2017</t>
  </si>
  <si>
    <t>Presupuesto de Inversión año 2017 formulado</t>
  </si>
  <si>
    <t xml:space="preserve">En coordinación con las demás dependencias de la entidad, participar en la formulación del Plan Departamental de Desarrollo 2016 - 2019 y la respectiva armonización posterior a su aprobación  </t>
  </si>
  <si>
    <t>Jefe de Oficina, Profesional y Técnico Administrativo de Oficina de Planeación</t>
  </si>
  <si>
    <t>Profesional Y Técnico Oficina Administrativo Planeación</t>
  </si>
  <si>
    <t xml:space="preserve">Realizar 30 auditorías  durante la vigencia. </t>
  </si>
  <si>
    <t xml:space="preserve">(Nº Total auditorías sistema MECI  realizadas / 30  auditorías programadas) x 100 </t>
  </si>
  <si>
    <t>Adelantar el proceso de adquisición de hardware obsoleto</t>
  </si>
  <si>
    <t>Convenio activo</t>
  </si>
  <si>
    <t>COPASST conformado</t>
  </si>
  <si>
    <t>(Número de funcionarios inscritos en carrera administrativa evaluados/ número total de funcionarios en carrera- 39)  x 100</t>
  </si>
  <si>
    <t>Convocatoria y  conformación del Comité Paritario de Seguridad y Salud en el Trabajo COPASST</t>
  </si>
  <si>
    <t>(Número de reuniones realizadas / (12 Reuniones programadas ) x  100</t>
  </si>
  <si>
    <t>Las que sean solicitadas</t>
  </si>
  <si>
    <t>Los que sean necesarios</t>
  </si>
  <si>
    <t xml:space="preserve">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t>
  </si>
  <si>
    <t>Atención y orientación personal, escrita, telefónica,  y a través de la web a los usuarios que lo requieran.</t>
  </si>
  <si>
    <t>Elaborar y presentar informes de quejas, reclamos y sugerencias y del Sistema de Atención al Ciudadano a la Gerencia, a la Oficina de Control Interno,  Oficina de Planeación y a los responsables del Sistema de Gestión de la Calidad.</t>
  </si>
  <si>
    <t>Gestión precontractual del ente certificador en calidad y asesor externo sgc</t>
  </si>
  <si>
    <t>Asistir a todas las reuniones convocadas por el Departamento para la formulación e implementación de las políticas públicas de atención a  la niñez, adolescencia, adulto mayor, discapacidad,  victimas del conflicto armado, erradicación del trabajo infantil y trata de personas.</t>
  </si>
  <si>
    <t xml:space="preserve">Jefe Oficina de Planeación, Profesional y Técnico de Oficina de Planeación </t>
  </si>
  <si>
    <t>Los que se requieran</t>
  </si>
  <si>
    <t>Porcentaje de Historias Clínicas actualizadas en el SIPAB (Sistema de Información de la Beneficencia de Cundinamarca)</t>
  </si>
  <si>
    <t>Proteger  a 330 niños y  niñas cada año en los centros de protección de la Beneficencia</t>
  </si>
  <si>
    <t>(Nº de niños y  niñas protegidos en el período/ 330 programado) x 100</t>
  </si>
  <si>
    <t>(Nº de adolescentes protegidos en el período / 330 Programado en el período) x 100</t>
  </si>
  <si>
    <t>Numero de contratos o convenios suscritos</t>
  </si>
  <si>
    <t>Proteger integralmente a 650 adultos mayores en los centros de protección de la Beneficencia</t>
  </si>
  <si>
    <t>(Número de personas mayores protegidas en el año / 700 programadas) *100</t>
  </si>
  <si>
    <t>(Nº de personas con discapacidad mental protegidas/ 1100 Programado) * 100</t>
  </si>
  <si>
    <t>Proteger a 330 adolescentes cada año en los centros de protección de la Beneficencia</t>
  </si>
  <si>
    <t>Número de contratos suscritos</t>
  </si>
  <si>
    <t>Revisión y verificación documental  del  caso según Resolución 032 de 2011, visitas domiciliarias.</t>
  </si>
  <si>
    <t>Formular  Plan Anual de Adquisiciones</t>
  </si>
  <si>
    <t>Seguimiento a la ejecución del  Plan Anual de Adquisiciones</t>
  </si>
  <si>
    <t>Informe de seguimiento al  Plan Anual de Adquisiciones</t>
  </si>
  <si>
    <t>Realizar el proceso de bajas</t>
  </si>
  <si>
    <t>Verificar los inventarios de bienes devolutivos en los centros de protección.</t>
  </si>
  <si>
    <t>(Número de bienes dados de baja/ Número total de bienes a dar de baja) x 100</t>
  </si>
  <si>
    <t>Almacenista, Técnico y Auxiliar, Comité de Bajas</t>
  </si>
  <si>
    <t>Formular el Plan Anual de Adquisiciones de la entidad y realizar su seguimiento</t>
  </si>
  <si>
    <t>Plan Anual de Adquisiciones consolidado</t>
  </si>
  <si>
    <t>elaborar proceso precontractual para la compra de papelería y útiles de oficina</t>
  </si>
  <si>
    <t>Realizar la verificación de inventarios en los centros de protección y dependencias de la entidad.</t>
  </si>
  <si>
    <t>Mantener el registro de bienes y elementos actualizado en el aplicativo de inventarios.</t>
  </si>
  <si>
    <t>porcentaje del aplicativo actualizado</t>
  </si>
  <si>
    <t>Supervisión del recaudo de ingresos por concepto de arrendamientos, bienes, legados, donaciones y rentas, fortaleciendo el recaudo y fiscalización de los ingresos de la entidad por concepto de ingresos corrientes y recursos de capital.</t>
  </si>
  <si>
    <t>Supervisar el recaudo de $4.800.000.000 por concepto de cánones de arrendamiento de inmuebles.</t>
  </si>
  <si>
    <t>Actualización de datos  del sistema de información para la optimización de las operaciones y procesos de la Oficina de Bienes</t>
  </si>
  <si>
    <t>Digitar la información para mantener actualizado el Sistema de Información Inmobiliario SIMI y actualización, escaneo y publicación de los documentos relevantes en la Oficina</t>
  </si>
  <si>
    <t>(Número de inmuebles con información actualizada / Número total de inmuebles) x 100</t>
  </si>
  <si>
    <t>Mantener actualizados los avalúos de renta para establecer cánones de arrendamiento adecuados y/o ventas con base en dichos avalúos.</t>
  </si>
  <si>
    <t>Solicitar la actualización de los avalúos comerciales y de renta cuando sea necesario para la asignación de los cánones de arrendamiento y/o venta de inmuebles</t>
  </si>
  <si>
    <t>Control y seguimiento a la cartera de los bienes inmuebles de la entidad</t>
  </si>
  <si>
    <t>Realizar la actualización permanente de la cartera de la Entidad con el fin de llevar el adecuado control sobre los valores adeudados</t>
  </si>
  <si>
    <t>(Ingresos recaudados por cartera / Total de cartera vencida) x 100</t>
  </si>
  <si>
    <t>Realizar las actividades de generación, control, solicitud y verificación de las contribuciones sobre el pago de los impuestos del Inventario de bienes Inmuebles de la Entidad</t>
  </si>
  <si>
    <t>(Nº de inmuebles con pago de impuestos / Nº total de inmuebles) x 100</t>
  </si>
  <si>
    <t>(Número de los proyectos con avance / numero total de proyectos fiduciarios) x 100</t>
  </si>
  <si>
    <t>Identificar las obras de adecuación física en los centros de protección y otros inmuebles de la Beneficencia para el mejoramiento de la calidad de vida de los usuarios,  evitar el deterioro del centro y el cumplimiento de requerimientos técnicos</t>
  </si>
  <si>
    <t>(Número de informes presentados / Número de informes requeridos) x 100</t>
  </si>
  <si>
    <t>Realizar los estudios previos para contratación de vigilancia y aseguramiento de los bienes de la entidad, fotocopiado, suministro  de combustible para vehículos de la entidad y mantenimiento del parque automotor</t>
  </si>
  <si>
    <t>Suscribir los Contratos que sean necesarios para la prestación de los servicios generales, hacer el seguimiento a su ejecución, rendir los respectivos informes y liquidarlos de acuerdo a su terminación.</t>
  </si>
  <si>
    <t>Proteger integralmente a 1100 personas con discapacidad mental crónica en los centros de protección de la Beneficencia.</t>
  </si>
  <si>
    <t>Suscripción de contratos o convenios con entes competentes y responsables de la atención a personas con discapacidad mental</t>
  </si>
  <si>
    <t>(Recursos administrados y Ejecutados en el período/Recursos Asignados en el período) x 100</t>
  </si>
  <si>
    <t>Administrar la  ejecución presupuestal del valor asignado.</t>
  </si>
  <si>
    <t>Gestionar el cobro de cartera de acuerdo a la información de las diferentes dependencias</t>
  </si>
  <si>
    <t xml:space="preserve">Practicar auditorías internas, de calidad y gestión a   los procesos y procedimientos en las diferentes áreas y centros de protección social. </t>
  </si>
  <si>
    <t xml:space="preserve">Hacer seguimiento a los Planes de Mejoramiento  propuestos por auditorias internas,  externas  e individuales de acuerdo con los informes emitidos. </t>
  </si>
  <si>
    <t>En coordinación con las dependencias competentes en la ejecución de proyectos de inversión y con la Secretaría de Planeación, formular los proyectos de inversión que requiera la entidad y registrarlos en Banco Departamental de Programas y Proyectos</t>
  </si>
  <si>
    <t>(Número de actividades realizadas/ Número de actividades requeridas) x 100</t>
  </si>
  <si>
    <t>Liquidar los contratos ejecutados del proceso de gestión informática</t>
  </si>
  <si>
    <t>Mediante convenio interadministrativo obtener  el diseño y puesta en funcionamiento del Portal Corporativo de la Beneficencia de Cundinamarca atendiendo los lineamientos del Portal Corporativo Único de Gobierno  de la Administración departamental con el fin de facilitar la gestión  de contenido y la gestión de información  bajo esquemas de seguridad en el acceso y uso de la información por parte de los ciudadanos.</t>
  </si>
  <si>
    <t>(Número de Inventarios verificados / Número de inventarios a verificar) x 100</t>
  </si>
  <si>
    <t>Informes del Sistema de Atención al Ciudadano elaborados y presentados</t>
  </si>
  <si>
    <t>Evaluar la satisfacción de los usuarios de los servicios  aplicando encuestas de satisfacción.</t>
  </si>
  <si>
    <t>Administrar la Ejecución de  $4,019,053,000  en la protección de niños y   niñas en los centros de la Beneficencia</t>
  </si>
  <si>
    <t>Administrar la Ejecución $3,154,200,000 en la protección de adolecentes en los centros de la Beneficencia</t>
  </si>
  <si>
    <t>Administrar la Ejecución $10,075,503,000  en la protección del adulto mayor en los centros de la Beneficencia y convenios de cofinanciación con municipios de Cundinamarca</t>
  </si>
  <si>
    <t>Administrar la Ejecución de $12,933,152,000 para  desarrollo del proyecto de protección a personas con discapacidad mental crónica en los centros de la Beneficencia.</t>
  </si>
  <si>
    <t>Número de obras de adecuación realizadas</t>
  </si>
  <si>
    <t>Subgerente, Profesionales Protección Social supervisores de los contratos y directores de los centros de protección</t>
  </si>
  <si>
    <t>Adecuación física de los centros de protección con cargo al presupuesto de mantenimiento o por gestión de recursos por cooperación</t>
  </si>
  <si>
    <t>Fuente: Plan de Acción 2016 proyectados por todas las dependencias de la entidad</t>
  </si>
  <si>
    <t>PROCESO PROTECCIÓN SOCIAL</t>
  </si>
  <si>
    <t>MISIÓN SUBGERENCIA: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</si>
  <si>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r>
      <rPr>
        <b/>
        <sz val="9"/>
        <rFont val="Arial"/>
        <family val="2"/>
      </rPr>
      <t xml:space="preserve">Programas: 
</t>
    </r>
    <r>
      <rPr>
        <sz val="9"/>
        <rFont val="Arial"/>
        <family val="2"/>
      </rPr>
      <t xml:space="preserve">TEMPRANAS SONRISAS
ADOLESCENTES CAMBIOS CON SEGURIDAD
ENVEJECIMIENTO ACTIVO Y VEJEZ
LOS MÁS CAPACES
VÍCTIMAS DEL CONFLLICTO ARMADO: OPORTUNIDADES PARA LA PAZ
</t>
    </r>
  </si>
  <si>
    <t>EJE ESTRATEGICO/PROGRAMA/SUBPROGRAMA/PROYECTO</t>
  </si>
  <si>
    <t xml:space="preserve"> PROCESO FINANCIERO</t>
  </si>
  <si>
    <r>
      <t xml:space="preserve">MISIÓN SUBGERENCIA: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</si>
  <si>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PROCESO JURIDICO</t>
  </si>
  <si>
    <t>MISION OFICINA ASESORA JURIDICA(Artículo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</si>
  <si>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PROCESO CONTROL INTERNO</t>
  </si>
  <si>
    <t>MISION OFICINA DE CONTROL INTERNO (Artículo 6 Decreto 145 de 2011)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</si>
  <si>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 xml:space="preserve">PROCESO CONTROL DISCIPLINARIO INTERNO </t>
  </si>
  <si>
    <t>MISION OFICINA: (Artículo 7 del Decreto 145 de 2011): Ejecutar labores de dirección, coordinación y control de la aplicación del régimen disciplinario y la ejecución de acciones preventivas que contribuyan a generar criterios de acatamiento de las normas en especial las contenidas en la ley 734 de 2002.</t>
  </si>
  <si>
    <t>PROCESO GESTION INMUEBLES</t>
  </si>
  <si>
    <t>PROCESO GESTION INTEGRAL Y PLANEACION ESTRATEGICA</t>
  </si>
  <si>
    <t>MISIÓN OFICINA (Artículo 9 Decreto 145 de 2011).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</si>
  <si>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PROCESO GESTION TALENTO HUMANO</t>
  </si>
  <si>
    <t>PROCESO GESTION INFORMATICA</t>
  </si>
  <si>
    <t>PROCESO  GESTION  ALMACEN E INVENTARIOS</t>
  </si>
  <si>
    <t xml:space="preserve"> PROCESOS RECURSOS FISICOS Y GESTION DOCUMENTAL</t>
  </si>
  <si>
    <t>PROCESO ATENCION AL CIUDADANO</t>
  </si>
  <si>
    <t xml:space="preserve"> PROCESO GESTION CONTRACTUAL</t>
  </si>
  <si>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TEMPRANAS SONRISAS
</t>
    </r>
    <r>
      <rPr>
        <b/>
        <sz val="9"/>
        <color indexed="8"/>
        <rFont val="Arial"/>
        <family val="2"/>
      </rPr>
      <t xml:space="preserve">Subprograma: </t>
    </r>
    <r>
      <rPr>
        <sz val="9"/>
        <color indexed="8"/>
        <rFont val="Arial"/>
        <family val="2"/>
      </rPr>
      <t xml:space="preserve">INFANCIA EN AMBIENTES PROTECTORES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Programa </t>
    </r>
    <r>
      <rPr>
        <sz val="9"/>
        <color indexed="8"/>
        <rFont val="Arial"/>
        <family val="2"/>
      </rPr>
      <t>ADOLESCENTES CAMBIOS CON SEGURIDAD</t>
    </r>
    <r>
      <rPr>
        <b/>
        <sz val="9"/>
        <color indexed="8"/>
        <rFont val="Arial"/>
        <family val="2"/>
      </rPr>
      <t xml:space="preserve">
Subprograma: </t>
    </r>
    <r>
      <rPr>
        <sz val="9"/>
        <color indexed="8"/>
        <rFont val="Arial"/>
        <family val="2"/>
      </rPr>
      <t>ADOLESCENCIA EN AMBIENTES PROTECTORES</t>
    </r>
    <r>
      <rPr>
        <b/>
        <sz val="9"/>
        <color indexed="8"/>
        <rFont val="Arial"/>
        <family val="2"/>
      </rPr>
      <t xml:space="preserve">
Proyecto: </t>
    </r>
    <r>
      <rPr>
        <sz val="9"/>
        <color indexed="8"/>
        <rFont val="Arial"/>
        <family val="2"/>
      </rPr>
      <t xml:space="preserve">PROTECCION SOCIAL A LOS Y LAS  ADOLESCENTES EN CENTROS DE LA BENEFICENCIA DE CUNDINAMARCA
</t>
    </r>
    <r>
      <rPr>
        <b/>
        <sz val="9"/>
        <color indexed="8"/>
        <rFont val="Arial"/>
        <family val="2"/>
      </rPr>
      <t xml:space="preserve">Programa: </t>
    </r>
    <r>
      <rPr>
        <sz val="9"/>
        <color indexed="8"/>
        <rFont val="Arial"/>
        <family val="2"/>
      </rPr>
      <t xml:space="preserve">VÍCTIMAS DEL CONFLICTO ARMADO: OPORTUNIDADES PARA LA PAZ
</t>
    </r>
    <r>
      <rPr>
        <b/>
        <sz val="9"/>
        <color indexed="8"/>
        <rFont val="Arial"/>
        <family val="2"/>
      </rPr>
      <t xml:space="preserve">
Subprograma:</t>
    </r>
    <r>
      <rPr>
        <sz val="9"/>
        <color indexed="8"/>
        <rFont val="Arial"/>
        <family val="2"/>
      </rPr>
      <t xml:space="preserve"> 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</si>
  <si>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Programa </t>
    </r>
    <r>
      <rPr>
        <sz val="9"/>
        <color indexed="8"/>
        <rFont val="Arial"/>
        <family val="2"/>
      </rPr>
      <t xml:space="preserve">: ENVEJECIMIENTO ACTIVO Y VEJEZ </t>
    </r>
    <r>
      <rPr>
        <b/>
        <sz val="9"/>
        <color indexed="8"/>
        <rFont val="Arial"/>
        <family val="2"/>
      </rPr>
      <t xml:space="preserve"> </t>
    </r>
    <r>
      <rPr>
        <sz val="9"/>
        <color indexed="8"/>
        <rFont val="Arial"/>
        <family val="2"/>
      </rPr>
      <t xml:space="preserve">
</t>
    </r>
    <r>
      <rPr>
        <b/>
        <sz val="9"/>
        <color indexed="8"/>
        <rFont val="Arial"/>
        <family val="2"/>
      </rPr>
      <t>Subprograma:</t>
    </r>
    <r>
      <rPr>
        <sz val="9"/>
        <color indexed="8"/>
        <rFont val="Arial"/>
        <family val="2"/>
      </rPr>
      <t xml:space="preserve"> ENVEJECIMIENTO Y VEJEZ CON ATENCIÓN Y PROTECCIÓN
</t>
    </r>
    <r>
      <rPr>
        <b/>
        <sz val="9"/>
        <color indexed="8"/>
        <rFont val="Arial"/>
        <family val="2"/>
      </rPr>
      <t>Proyecto</t>
    </r>
    <r>
      <rPr>
        <sz val="9"/>
        <color indexed="8"/>
        <rFont val="Arial"/>
        <family val="2"/>
      </rPr>
      <t xml:space="preserve"> PROTECCION SOCIAL A PERSONAS ADULTAS MAYORES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
Subprograma: </t>
    </r>
    <r>
      <rPr>
        <sz val="9"/>
        <color indexed="8"/>
        <rFont val="Arial"/>
        <family val="2"/>
      </rPr>
      <t>Atención y Asistencia</t>
    </r>
  </si>
  <si>
    <r>
      <rPr>
        <b/>
        <sz val="9"/>
        <color indexed="8"/>
        <rFont val="Arial"/>
        <family val="2"/>
      </rPr>
      <t xml:space="preserve">Eje Estratégico: Tejido Social </t>
    </r>
    <r>
      <rPr>
        <sz val="9"/>
        <color indexed="8"/>
        <rFont val="Arial"/>
        <family val="2"/>
      </rPr>
      <t xml:space="preserve">
</t>
    </r>
    <r>
      <rPr>
        <b/>
        <sz val="9"/>
        <color indexed="8"/>
        <rFont val="Arial"/>
        <family val="2"/>
      </rPr>
      <t xml:space="preserve">
Programa: </t>
    </r>
    <r>
      <rPr>
        <sz val="9"/>
        <color indexed="8"/>
        <rFont val="Arial"/>
        <family val="2"/>
      </rPr>
      <t xml:space="preserve">LOS MÁS CAPACES
</t>
    </r>
    <r>
      <rPr>
        <b/>
        <sz val="9"/>
        <color indexed="8"/>
        <rFont val="Arial"/>
        <family val="2"/>
      </rPr>
      <t xml:space="preserve">Subprograma: </t>
    </r>
    <r>
      <rPr>
        <sz val="9"/>
        <color indexed="8"/>
        <rFont val="Arial"/>
        <family val="2"/>
      </rPr>
      <t>DISPAPACIDAD, ATENCIÓN Y PROTECCIÓN</t>
    </r>
    <r>
      <rPr>
        <b/>
        <sz val="9"/>
        <color indexed="8"/>
        <rFont val="Arial"/>
        <family val="2"/>
      </rPr>
      <t xml:space="preserve">
Proyecto</t>
    </r>
    <r>
      <rPr>
        <sz val="9"/>
        <color indexed="8"/>
        <rFont val="Arial"/>
        <family val="2"/>
      </rPr>
      <t xml:space="preserve"> PROTECCION SOCIAL A PERSONAS CON DISCAPACIDAD MENTAL EN CENTROS DE LA BENEFICENCIA DE CUNDINAMARCA </t>
    </r>
    <r>
      <rPr>
        <b/>
        <sz val="9"/>
        <color indexed="8"/>
        <rFont val="Arial"/>
        <family val="2"/>
      </rPr>
      <t xml:space="preserve">
Programa: </t>
    </r>
    <r>
      <rPr>
        <sz val="9"/>
        <color indexed="8"/>
        <rFont val="Arial"/>
        <family val="2"/>
      </rPr>
      <t xml:space="preserve">VÍCTIMAS DEL CONFLICTO ARMADO: OPORTUNIDADES PARA LA PAZ
</t>
    </r>
    <r>
      <rPr>
        <b/>
        <sz val="9"/>
        <color indexed="8"/>
        <rFont val="Arial"/>
        <family val="2"/>
      </rPr>
      <t xml:space="preserve">Subprograma: </t>
    </r>
    <r>
      <rPr>
        <sz val="9"/>
        <color indexed="8"/>
        <rFont val="Arial"/>
        <family val="2"/>
      </rPr>
      <t xml:space="preserve">Atención y Asistencia
</t>
    </r>
    <r>
      <rPr>
        <b/>
        <sz val="9"/>
        <color indexed="8"/>
        <rFont val="Arial"/>
        <family val="2"/>
      </rPr>
      <t>Programa:</t>
    </r>
    <r>
      <rPr>
        <sz val="9"/>
        <color indexed="8"/>
        <rFont val="Arial"/>
        <family val="2"/>
      </rPr>
      <t xml:space="preserve"> VÍCTIMAS DEL CONFLICTO ARMADO: OPORTUNIDADES PARA LA PAZ
</t>
    </r>
    <r>
      <rPr>
        <b/>
        <sz val="9"/>
        <color indexed="8"/>
        <rFont val="Arial"/>
        <family val="2"/>
      </rPr>
      <t xml:space="preserve">Subprograma: </t>
    </r>
    <r>
      <rPr>
        <sz val="9"/>
        <color indexed="8"/>
        <rFont val="Arial"/>
        <family val="2"/>
      </rPr>
      <t>Atención y Asistencia</t>
    </r>
  </si>
  <si>
    <t>Revisó y aprobó Julián Alfredo Rodriguez, Jefe Oficina Asesora de Planeación</t>
  </si>
  <si>
    <t>PROYECTO PLAN DE ACCION VIGENCIA 2016 ARMONIZADO AL PLAN DESARROLLO "UNIDOS PODEMOS MAS" POR DEPENDENCIA DE LA BENEFICENCIA DE CUNDINAMARCA</t>
  </si>
  <si>
    <t>PERMANENCIA</t>
  </si>
  <si>
    <t>EFECTIVIDAD DEL PROGRAMA TERAPEUTICO</t>
  </si>
  <si>
    <t>INDICADORES QUE HACEN FALTA</t>
  </si>
  <si>
    <t>AVANCE A JUNIO 30</t>
  </si>
  <si>
    <t>MEDICION DE LA GESTION</t>
  </si>
  <si>
    <r>
      <t xml:space="preserve">
</t>
    </r>
    <r>
      <rPr>
        <b/>
        <sz val="12"/>
        <rFont val="Arial"/>
        <family val="2"/>
      </rPr>
      <t>BENEFICENCIA DE CUNDINAMARCA</t>
    </r>
  </si>
  <si>
    <r>
      <t xml:space="preserve">CÓDIGO: </t>
    </r>
    <r>
      <rPr>
        <sz val="12"/>
        <color indexed="8"/>
        <rFont val="Arial"/>
        <family val="2"/>
      </rPr>
      <t>FT 5020-01-01.1</t>
    </r>
  </si>
  <si>
    <r>
      <t xml:space="preserve">VERSIÓN: </t>
    </r>
    <r>
      <rPr>
        <sz val="12"/>
        <color indexed="8"/>
        <rFont val="Arial"/>
        <family val="2"/>
      </rPr>
      <t>03</t>
    </r>
  </si>
  <si>
    <r>
      <t xml:space="preserve">FECHA: </t>
    </r>
    <r>
      <rPr>
        <sz val="12"/>
        <color indexed="8"/>
        <rFont val="Arial"/>
        <family val="2"/>
      </rPr>
      <t>FEBRERO 2016</t>
    </r>
  </si>
  <si>
    <r>
      <rPr>
        <b/>
        <sz val="10"/>
        <color indexed="8"/>
        <rFont val="Arial"/>
        <family val="2"/>
      </rPr>
      <t>PROCESO:</t>
    </r>
    <r>
      <rPr>
        <sz val="10"/>
        <color indexed="8"/>
        <rFont val="Arial"/>
        <family val="2"/>
      </rPr>
      <t xml:space="preserve"> PLANEACION </t>
    </r>
  </si>
  <si>
    <r>
      <rPr>
        <b/>
        <sz val="10"/>
        <color indexed="8"/>
        <rFont val="Arial"/>
        <family val="2"/>
      </rPr>
      <t>PROCEDIMIENTO:</t>
    </r>
    <r>
      <rPr>
        <sz val="10"/>
        <color indexed="8"/>
        <rFont val="Arial"/>
        <family val="2"/>
      </rPr>
      <t xml:space="preserve"> FORMULACIÓN DE PLANES </t>
    </r>
  </si>
  <si>
    <t>AVANCE PLAN DE ACCION ENERO 1 A JUNIO 30 DE 2016</t>
  </si>
  <si>
    <r>
      <rPr>
        <b/>
        <sz val="10"/>
        <color indexed="8"/>
        <rFont val="Arial"/>
        <family val="2"/>
      </rPr>
      <t>FORMATO:</t>
    </r>
    <r>
      <rPr>
        <sz val="10"/>
        <color indexed="8"/>
        <rFont val="Arial"/>
        <family val="2"/>
      </rPr>
      <t xml:space="preserve"> PLAN ACCIÓN </t>
    </r>
  </si>
  <si>
    <t>Elaborados dos informes trimestrales de seguimiento de metas al Plan de Desarrollo</t>
  </si>
  <si>
    <t>6 informes elaborados</t>
  </si>
  <si>
    <t>Profesional Y Técnico Administrativo  Oficina Planeación</t>
  </si>
  <si>
    <t>(Nº actividades de divulgación realizadas / 13 actividades programadas)*100</t>
  </si>
  <si>
    <t>Manual de calidad ajustado</t>
  </si>
  <si>
    <t xml:space="preserve">Mapa de procesos ajustado </t>
  </si>
  <si>
    <t>Gestión precontractual del ente certificador en calidad y asesor externo del SGC</t>
  </si>
  <si>
    <t>Se ejecutó el proceso de auditoría al SGC en todos los procesos de la entidad, se renovó la certificación por parte del ente certificador</t>
  </si>
  <si>
    <t>Todos los documentos de gestión tienen TRD aplicada</t>
  </si>
  <si>
    <t xml:space="preserve">Está formulado el Plan Anual de Adquisiciones y actualizado a junio 30 de 2016 en el SECOP, publicado en la web de la entidad. </t>
  </si>
  <si>
    <t>Se mantiene actualizada la información en el aplicativo del almacén e inventarios</t>
  </si>
  <si>
    <t>Se ha realizado esta actividad con tan solo una desviación del 2% de lo programado por imprevistos ajenos a la voluntad</t>
  </si>
  <si>
    <t>Se ha ejecutado de acuerdo a la normatividad vigente</t>
  </si>
  <si>
    <t>No se ha realizado por falta de personal  y/o contratación del mismo.</t>
  </si>
  <si>
    <t>Se actualiza el anexo técnico para la actual vigencia</t>
  </si>
  <si>
    <t>Atención de 180 niñas y 234 niños.  414 de 330 programado= 100%</t>
  </si>
  <si>
    <t>Atención de 168 mujeres y 180 hombres.  348 de 330 programado</t>
  </si>
  <si>
    <t>Se realizó la contratación   para 2016 así:  Contratos de febrero a mayo y contratos de Mayo de 2016 a enero de 2017</t>
  </si>
  <si>
    <t>Se actualizó un instrumento de supervisión y se viene utilizando en todos los centros de atención</t>
  </si>
  <si>
    <t>Se ha cumplido con la totalidad de las visitas programadas</t>
  </si>
  <si>
    <t>Un informe cada mes de cada centro de protección</t>
  </si>
  <si>
    <t>Número de contratos o convenios suscritos</t>
  </si>
  <si>
    <t>Suscritos dos convenios con los municipios de Tenjo y Ubaque</t>
  </si>
  <si>
    <t xml:space="preserve">289 mujeres y 378 hombres mayores, total 667 de 700 programado </t>
  </si>
  <si>
    <t xml:space="preserve">459 mujeres y 504 hombres con discapacidad mental. 963 de 1100 programado=88%  </t>
  </si>
  <si>
    <t>Se actualizó un instrumento para cada centro de atención</t>
  </si>
  <si>
    <t>Se han certificado las cuentas cada mes de los 3 centros de protección en discapacidad mental</t>
  </si>
  <si>
    <t>Se han certificado las cuentas cada mes de los 5 centros de protección de adulto mayor</t>
  </si>
  <si>
    <t>Se adelantó diagnóstico  y análisis de la mejor opción para reemplazo de la plataforma informática de la entidad. Se espera en la decisión del señor Gerente General</t>
  </si>
  <si>
    <t>Mediante convenio la Beneficencia se entera de su obligatoriedad de publicar la información. Se recibe apoyo en el diseño de publicación.</t>
  </si>
  <si>
    <t xml:space="preserve">2 para la gerencia, 2 para control interno </t>
  </si>
  <si>
    <t>estados financieros vigencia 2015  Aprobados por el Consejo Directivo del 28 de Marzo de 2016</t>
  </si>
  <si>
    <t>A junio 30 de 2016 se han enviado todos los informes a los entes de control</t>
  </si>
  <si>
    <t>Garantiza la ejecución presupuestal de los recursos económicos en la protección de niños, niñas y adolescentes para el restablecimiento de sus derechos en centros de la Beneficencia</t>
  </si>
  <si>
    <t xml:space="preserve">Garantizar la ejecución presupuestal de los recursos económicos en el proyecto: ESTUDIOS Y DISEÑOS PARA ADECUACION FISICA DE LOS CENTROS DE PROTECCION DE LA BENEFICENCIA </t>
  </si>
  <si>
    <t>Garantizar la ejecución presupuestal de los recursos económicos en la protección de adultos mayores para el restablecimiento de sus derechos en centros de la Beneficencia</t>
  </si>
  <si>
    <t>Garantizar el ejecución presupuestal de los recursos económicos en la protección de personas con discapacidad mental para el restablecimiento de sus derechos en centros de la Beneficencia</t>
  </si>
  <si>
    <t>Garantizar ejecución presupuestal  de los recursos económicos en el proyecto: ADECUACION FISICA DE LOS CENTROS DE PROTECCION DE LA BENEFICENCIA DE CUNDINAMARCA</t>
  </si>
  <si>
    <t>Garantizar la ejecución presupuestal de los recursos económicos en la CAPACITACION BIENESTAR E INCENTIVOS PARA LOS  SERVIDORES PÚBLICOS DE LA BENEFICENCIA DE CUNDINAMARCA</t>
  </si>
  <si>
    <t>Garantizar la ejecución presupuestal de los recursos económicos en el FORTALECIMIENTO  E INNOVACION DE LA INFRAESTRUCTURA TECNOLOGICA  Y DE LOS SISTEMAS DE INFORMACION DE LA BENEFICENCIA DE CUNDINAMARCA</t>
  </si>
  <si>
    <t>Garantizar la ejecución presupuestal de los recursos económicos en DESARROLLO DEL PROGRAMA DE SALUD OCUPACIONAL EN LA BENEFICENCIA DE CUNDINAMARCA</t>
  </si>
  <si>
    <t>Administrar la Ejecución presupuestal de  $4,019,053,000  en la protección de niños y   niñas en los centros de la Beneficencia</t>
  </si>
  <si>
    <t>Administrar la Ejecución presupuestal $3,154,200,000 en la protección de adolecentes en los centros de la Beneficencia</t>
  </si>
  <si>
    <t>Administrar la Ejecución presupuestal  $10,075,503,000  en la protección del adulto mayor en los centros de la Beneficencia y convenios de cofinanciación con municipios de Cundinamarca</t>
  </si>
  <si>
    <t>Administrar la Ejecución presupuestal de $12,933,152,000 para  desarrollo del proyecto de protección a personas con discapacidad mental crónica en los centros de la Beneficencia.</t>
  </si>
  <si>
    <t>(Nº avalúos realizados / los proyectados para la vigencia)  x 100</t>
  </si>
  <si>
    <t>Con corte al mes de junio del 2016 se tiene recaudado por concepto de arrendamientos $2.173.670.109 por la EIC y $35.914.307 (área Financiera corte a mayo) por la Beneficencia, que equivalen a la medición establecida en el indicador.</t>
  </si>
  <si>
    <t>El porcentaje de avance disminuye porque para la medición consideramos 5 predios de difícil comercialización, como son los lotes del municipio de Aipe (2), un lote en Sibaté, la bodega de San Andresito y el lote de Santa Catalina, que influyen en el porcentaje de arrendamientos.</t>
  </si>
  <si>
    <t>Con corte al mes de junio del 2016 y de acuerdo con el informe de gestión de inmuebles se consideran 194 inmuebles arrendados (222 unidades) y se estiman 25 inmuebles de difícil comercialización para los cuales se solicita a la EIC apoyo en el desarrollo de estrategias efectivas que permitan arrendarlos y que sean rentables en la institución</t>
  </si>
  <si>
    <t>Se evalúa la actualización y escaneo de los contratos de arrendamiento, escrituras, certificados de tradición y libertad, recibos de impuestos prediales, y la actualización de la información en el sistema de información</t>
  </si>
  <si>
    <t>En el periodo se evaluaron y revisaron los informes de gestión de inmuebles entregados por la Empresa Inmobiliaria correspondientes a los períodos de enero a mayo del 2016</t>
  </si>
  <si>
    <t>(Nº avalúos realizados / avalúos proyectados para la vigencia)  x 100</t>
  </si>
  <si>
    <t>En el mes de junio del 2016 la EIC entregó a la Beneficencia 93 avalúos comerciales de los inmuebles de la entidad, de 155 avalúos que se solicitaron realizar</t>
  </si>
  <si>
    <t>Se pagaron 198 recibos prediales antes del primer vencimiento del recibo que corresponde a la suma de $1.186.045.908,con un ahorro significativo del 11.33% en el valor a pagar. Quedaron dos impuestos prediales de inmuebles que por concepto jurídico no se cancelan.</t>
  </si>
  <si>
    <t>En el período se programaron 38 visitas a los inmuebles de las cuales se efectuaron 11. Se siguen ejecutando las visitas programadas</t>
  </si>
  <si>
    <t>Para el control documental en la Oficina se crearon carpetas debidamente rotuladas donde se lleva el registro de los derechos de petición (correspondencia) generales, con la Empresa Inmobiliaria Cundinamarquesa, con el área asesora Jurídica, carpetas de actas, información relevante de Hacienda el Salitre, entidades distritales, y carpetas de supervisión de contratos, siguiendo la codificación establecida en las tablas de retención documental elaboradas para la Oficina.</t>
  </si>
  <si>
    <t>Se presentó el Plan de mejoramiento para la Contraloría del primer trimestre del 2016 de los compromisos pendientes de la vigencia 2013, se entregaron los planes de mejoramiento correspondientes a la auditoría interna realizada por la oficina de Control Interno, y se participó activamente en el proceso de recertificación del sistema de calidad de la entidad con ICONTEC.</t>
  </si>
  <si>
    <t>Informes publicados en la pagina web</t>
  </si>
  <si>
    <t>Se están revisando los compromisos de cada dependencia para la elaboración del informe</t>
  </si>
  <si>
    <t>A la fecha se ha dado cumplimiento de forma oportuna  a los requerimientos de los diferentes  entes de control, departamentales y nacionales.</t>
  </si>
  <si>
    <t>Se llevó a cabo la auditoría interna de calidad y la auditoría de seguimiento por parte del ente certificador (ICONTEC) en el primer semestre de la vigencia 2016, obteniendo la renovación de la certificación de calidad</t>
  </si>
  <si>
    <t>Informados a través de circulares los 64 funcionarios de la entidad</t>
  </si>
  <si>
    <t>Según concepto jurídico la Cartera es de difícil recuperación. La Oficina reporta con corte al mes de junio del 2016 cartera vencida por valor de $769.827.478.</t>
  </si>
  <si>
    <t>PROCESO GESTION INTEGRAL Y PLANEACION ESTRATEGICA - OFICINA ASESORA DE PLANEACION</t>
  </si>
  <si>
    <t>Se elaboró estudio de necesidades de papelería y elementos de oficina por dependencia, se está realizando estudios de precios de mercado y oferta, para consolidación de los estudios previos.</t>
  </si>
  <si>
    <t>Almacenista y Auxiliares Administrativos</t>
  </si>
  <si>
    <t>Porcentaje del aplicativo actualizado</t>
  </si>
  <si>
    <t>Se encuentra en proceso el articulado técnico del manual de bajas, está siendo revisado en Oficina Asesora Jurídica para ser presentado al Comité de Bajas, para su aprobación y aplicación del procedimiento de bajas.
El 50% de los elementos a dar de baja están debidamente identificados y organizados</t>
  </si>
  <si>
    <t>Almacenista, Auxiliares, Comité de Bajas</t>
  </si>
  <si>
    <t>Este resultado se debe a novedades durante el primer semestre por mantenimiento correctivo del parque automotor, incapacidad de un conductor, de igual forma se cancelaron programaciones por parte de las dependencias durante e periodo de auditorías internas y auditorías del ente certificador en calidad.</t>
  </si>
  <si>
    <t>23 de 23=100%</t>
  </si>
  <si>
    <t>Profesional Especializado, Técnico Administrativo</t>
  </si>
  <si>
    <t>(Recursos ejecutados y comprometidos en el período/Recursos Asignados en el período) x 100</t>
  </si>
  <si>
    <t>Se está realizando en cada centro de protección, la programación de las actividades de adecuación física, de acuerdo a las necesidades, recursos disponibles y anexo técnico</t>
  </si>
  <si>
    <t>Se hace necesario que se tomen correctivos a fin de lograr la toma de decisión para su ejecución por parte de la gerencia y la Oficina de Gestión Integral de Bienes inmuebles.</t>
  </si>
  <si>
    <t>Secretaria general debe verificar y gestiona r su ejecución.</t>
  </si>
  <si>
    <t>no se han efectuado comités de sostenibilidad contable a junio 30 de 2016.</t>
  </si>
  <si>
    <t>de la documentación generada en el área de tesorería se han aplicado tablas de retención (nota: consolidar con las demás áreas de la Subgerencia financiera)</t>
  </si>
  <si>
    <t>se han implementado procedimientos como valores en custodia y visación de libranzas dentro del área de Tesorería (Consolidar con demás áreas de la subgerencia financiera)</t>
  </si>
  <si>
    <t>10 de Acción popular, 1 acción de grupo, 3 acciones de repetición, 11 acción contractual, 6 acciones de reparación directa, 41 nulidad y restablecimiento, 1 recurso extra, 3 de expropiación, 1 de pertenencia, 10 de restitución de inmuebles, 1 ejecutivo, 451 ordinarios  laborales, 21 ejecutivos laboral, 3 ejec. contractual, 1 levantamiento de fuero sindical, 1 proceso verbal sumario, 2 de nulidad, 1 prueba anticipada</t>
  </si>
  <si>
    <t>Se recepcionaron 24 derechos de petición de los cuales se dio respuesta oportuna.</t>
  </si>
  <si>
    <t>Se recepcionaron 20 solicitudes de conceptos de las diferentes dependencias  de la entidad, dando respuesta oportuna.</t>
  </si>
  <si>
    <t xml:space="preserve">correspondiente a citación de audiencias ante la procuraduría y juzgados.
se dio respuesta a las 13 notificaciones de  demandas oportunamente.
</t>
  </si>
  <si>
    <t xml:space="preserve">Se han realizado 4 reuniones en la Oficina tendientes a la revisión normativa y unificación de criterio jurídico
</t>
  </si>
  <si>
    <t xml:space="preserve">Se han recibido y revisado  dos resoluciones,  por parte del área jurídica
</t>
  </si>
  <si>
    <t xml:space="preserve">Se adelantan las actividades para el ajuste de las TDR en las áreas de  Financiera y jurídica </t>
  </si>
  <si>
    <t>Los proyectos fiduciarios Virrey Ezpeleta, Belalcazar Lote A, Ciudadela los Parques y Parques del Muña entregaron en el semestre informe de rendición de cuentas que facilita su seguimiento y control. Al proyecto Colsanitas se le ha realizado seguimiento con los documentos entregados a la Oficina. Los proyectos Avenida el Parque SM III-3 y Santa María de la Esperanza se encuentran liquidados. El proyecto Santa Mónica Club House se encuentra en ejecución sin informe. Y los proyectos el Labrador y el Calzado se encuentran en liquidación sin informe.</t>
  </si>
  <si>
    <t>La entidad participó en todas las actividades relacionadas con los ejes estratégicos TEJIDO SOCIAL, COMPETITIVIDAD E INTEGRACION Y GOBERNANZA, se elaboraron y presentaron todos los informes requeridos para consolidar la matriz plurianual de inversión,  programa, subprograma, metas, de resultado, metas de producto, inversión anual.</t>
  </si>
  <si>
    <t>Elaborados dos informes trimestrales atención a victimas del conflicto armado y entregados al Subcomité de Asistencia y Atención y a la Secretaría de Gobierno</t>
  </si>
  <si>
    <t>Informes estadísticos  mensuales a junio 30 de 2016,  información básica para elaboración de los demás informes de la entidad</t>
  </si>
  <si>
    <t>4 Cargos de Libre Nombramiento y Remoción y 1 Cargo en Provisionalidad</t>
  </si>
  <si>
    <t>2 Cargos de Empleos de Carrera Administrativa</t>
  </si>
  <si>
    <t>En proceso implementación SGSST</t>
  </si>
  <si>
    <t>todo el archivo de gestión tiene aplicadas las TRD</t>
  </si>
  <si>
    <t>El proceso de gestión de almacén e inventarios fue auditado por equipo auditor de calidad de la entidad y por el ente certificador en mayo de 2016, se tienen observaciones sobre el proceso de bajas que para su solución dependen de la decisión del comité de bajas y la gerencia general de la entidad</t>
  </si>
  <si>
    <t>Se ha dado respuesta a todas las solicitudes de información y documental del archivo central de la entidad, referente a historias clínicas, historias laborales y documentos del archivo histórico de la entidad</t>
  </si>
  <si>
    <t>Los documentos de gestión del proceso tienen 15% de aplicación de tablas de retención documental TRD.
Con el acompañamiento del Consejo Departamental de Archivo, se viene adelantando la actualización de las TRD para su aprobación por el Comité de Archivo de la entidad</t>
  </si>
  <si>
    <t>Todo el Archivo del sistema de encuentra con las tablas de retención aplicadas</t>
  </si>
  <si>
    <t xml:space="preserve">Eje Estratégico: Tejido Social </t>
  </si>
  <si>
    <t>Consolidó,  revisó y ajustó Doris Lozano</t>
  </si>
  <si>
    <t>15 de 36= 42%</t>
  </si>
  <si>
    <t>18 de 36=50%</t>
  </si>
  <si>
    <t>Se han certificado las cuentas cada mes de los 3 centros de protección de niñez y adolescencia</t>
  </si>
  <si>
    <t>(Número de personas mayores protegidas en el año / 650 programadas) *100</t>
  </si>
  <si>
    <t>Proteger  a 374 niños y  niñas cada año en los centros de protección de la Beneficencia</t>
  </si>
  <si>
    <t>Proteger a 306 adolescentes cada año en los centros de protección de la Beneficencia</t>
  </si>
  <si>
    <t xml:space="preserve">La entidad hace parte del Comité de Política Pública de Atención a la Primera Infancia, Infancia y Adolescencia “Cundinamarca al tamaño de los niños, niñas y adolescentes” 2015-2025. Ordenanza 280 de 2015.  </t>
  </si>
  <si>
    <t>Subgerente,  Profesionales de Protección Social y profesional contador de Bienes Inmuebles</t>
  </si>
  <si>
    <t>Se realizó la actualización de costos para la contratación vigencia 2016, así: Costos para contratos de febrero a mayo y costos para contratos de Junio de 2016 a enero de 2017</t>
  </si>
  <si>
    <t>se actualizó un instrumento de supervisión para cada centro de atención</t>
  </si>
  <si>
    <t xml:space="preserve">Se han realizado 33 visitas de supervisión de 50 programadas para verificación del cumplimiento  de la totalidad del objeto contractual </t>
  </si>
  <si>
    <t>33 de 50=66%</t>
  </si>
  <si>
    <t>30 de 50= 60%</t>
  </si>
  <si>
    <t>126 Contratos interadministrativos suscritos con las alcaldías municipales de Cundinamarca, con tarifas actualizadas, permitiendo un ingreso económico a la entidad, equivalente en discapacidad mental entre el 76% categoría 6 y el 37% en municipios de categoría 1, del costo usuario/mes.
En Adulto mayor se recupera entre el 30% categoría 1 y 70% en categoría 6 del costo total por usuario.  Hay 228 contratos vigentes.</t>
  </si>
  <si>
    <t>La entidad está representada en el Comité Departamental de Atención al Adulto Mayor, en el cual se trabaja en la actualidad en la adopción de los lineamientos de política pública de envejecimiento y vejez del Departamento.</t>
  </si>
  <si>
    <t>Proteger integralmente a 960 personas con discapacidad mental crónica en los centros de protección de la Beneficencia.</t>
  </si>
  <si>
    <t>(Nº de personas con discapacidad mental protegidas/ 960 Programado) * 100</t>
  </si>
  <si>
    <t>Se ha elaborado un informe de supervisión al mes por cada centro de protección</t>
  </si>
  <si>
    <t>Suscritos el Contrato Nº 5066 de 1 de marzo de 2016,con Secretaría de Integración Social de Bogotá, para atención de 200 usuarios.  Contrato Nº 1 del 1 de enero de 2016 con CONVIDA, para atención de 5 usuarios</t>
  </si>
  <si>
    <t>Orientaciones de consulta personal, con entrega física de los requisitos para la admisión de usuarios.  Se han atendido 50% más personas atendidas y orientadas,  que en el mismo semestre de año anterior, como resultado de la divulgación realizada a través de comisarías de familia, Personeros, alcaldías, secretarías de Desarrollo Social y de Gobierno municipales.</t>
  </si>
  <si>
    <t>El que se decida mediante acto administrativo</t>
  </si>
  <si>
    <t>18 de 30= 60%</t>
  </si>
  <si>
    <t>Se han realizado 18 visitas de supervisión de 30 programadas para el año, a los 3 centros de protección, cumpliendo a la fecha con el 60%</t>
  </si>
  <si>
    <t>Están actualizadas todas las historias clínicas, se realizó la entrega de los documentos formales del sistema, manuales y licencias.  El sistema está en producción</t>
  </si>
  <si>
    <t>El 100% de los casos revisados cumplen con los criterios de selección.
Se han realizado de enero 1 a junio 30 del presente año 183 ingresos a los programas de protección. En adulto mayor y discapacidad mental se presenta mayor demanda de protección.  Sin embargo no se cuenta con la oferta de cupos suficiente para cubrir al 100% con la misma.  Se dan los ingresos de manera cronológica.</t>
  </si>
  <si>
    <t>Se ha cumplido con 100% en pago y compromiso de recursos presupuestales, de acuerdo a lo planeado desde la  Subgerencia de Protección Social.  La Gobernacion de Cundinamarca aportó $585.000.000, para el desarrollo de este proyecto en la actual vigencia, recursos que ya fueron comprometidos para atención de los y las adolescentes, hasta el 23 de enero de 2017.</t>
  </si>
  <si>
    <t>$3,154,200,000  comprometidos de $3,154,200,000  programados= 100%</t>
  </si>
  <si>
    <t>Se ha cumplido con 100% en pago y compromiso de recursos presupuestales para la vigencia, de acuerdo a lo planeado desde la  Subgerencia de protección social.  La Gobernacion de Cundinamarca aportó $715.000.000, para el desarrollo de este proyecto en la actual vigencia, recursos que ya fueron comprometidos para atención de la niñez en centros de la Beneficencia, contratos vigentes hasta el 23 de enero de 2017.
$3.971.320 fueron armonizados al nuevo presupuesto de inversión</t>
  </si>
  <si>
    <t>$8.761.061.380 comprometido de $8.761.061.380 programado= 100%</t>
  </si>
  <si>
    <t>$4.015.081.680 comprometidos de $4.015.081.680, programados: 100%</t>
  </si>
  <si>
    <t>Se ha cumplido con 100% en pago y compromiso de recursos presupuestales, de acuerdo a lo planeado desde la  Subgerencia de protección social.  La Gobernacion de Cundinamarca aportó $2.950.000.000, para el desarrollo de este proyecto en la actual vigencia, recursos que ya fueron comprometidos mediante para atención de las personas mayores hasta  enero de 2017.
$1.314.441.620 fueron armonizados al nuevo presupuesto de inversión</t>
  </si>
  <si>
    <t xml:space="preserve">Se ha cumplido con 100% en pago y compromiso de recursos presupuestales, de acuerdo a lo planeado desde la  Subgerencia de protección social.  La Gobernacion de Cundinamarca aportó $3.250.000.000, para el desarrollo de este proyecto en la actual vigencia, recursos que ya fueron comprometidos mediante para atención de las personas con discapacidad mental hasta  enero de 2017.
$271.397.907 fueron armonizados al nuevo presupuesto de inversión </t>
  </si>
  <si>
    <t>$12.661.754.093 comprometido de $12.661.754.093 programado=100%</t>
  </si>
  <si>
    <t>$30.000.000 comprometidos de $30.000.000 programados = 100%</t>
  </si>
  <si>
    <t>Se han ejecutado $4.000.000 de $35.700.000 programados=11%</t>
  </si>
  <si>
    <t>Secretaria General debe gestionar la ejecución del proyecto.</t>
  </si>
  <si>
    <t>No se ha ejecutado presupuestalmente el proyecto. Valor asignado $10.250.000</t>
  </si>
  <si>
    <t>No se ha ejecutado presupuestalmente el proyecto.</t>
  </si>
  <si>
    <t>A la fecha no se han adicionado los recursos del excedente de la vigencia 2015</t>
  </si>
  <si>
    <t>No se posee una estimación de cual es la cartera por lo cual no se puede dar un porcentaje de recaudo. Valor apropiado $626.000.000</t>
  </si>
  <si>
    <t>Se han realizado las conciliaciones pertinentes del área de Contabilidad con las Áreas Fuentes.</t>
  </si>
  <si>
    <t>A Junio 30 de 2016 se han presentado y cancelado todas las declaración ante la DIAN y Secretaria de Hacienda Distrital</t>
  </si>
  <si>
    <t>De las 94 acciones de tutela  recepcionadas,  se les dio respuesta oportuna a 24 que requerían respuesta, las 70 acciones de tutela restantes eran de conocimiento.</t>
  </si>
  <si>
    <t>24 de 24 = 100%</t>
  </si>
  <si>
    <t>20 de 20 = 100%</t>
  </si>
  <si>
    <t>Correspondiente a citación de audiencias ante la procuraduría y juzgados.</t>
  </si>
  <si>
    <t>7 de 7 = 100%</t>
  </si>
  <si>
    <t>13 de 13 = 100%</t>
  </si>
  <si>
    <t>4 de 12= 33%</t>
  </si>
  <si>
    <t xml:space="preserve">Se aplican Tablas de Retención Documental a todo el archivo de gestión de la dependencia.
</t>
  </si>
  <si>
    <t>Evaluar riesgos detectados en la entidad de acuerdo con la evolución presentada en todos los procesos de la entidad.</t>
  </si>
  <si>
    <t xml:space="preserve">Practicar auditorías internas, de calidad y gestión a   los procesos y procedimientos en las diferentes dependencias y centros de protección social. </t>
  </si>
  <si>
    <t xml:space="preserve">Durante el  semestre se ejecutaron las auditorías programadas, tanto  de gestión como de calidad  </t>
  </si>
  <si>
    <t>23 de 30= 77%</t>
  </si>
  <si>
    <t>7 de 14 = 50%</t>
  </si>
  <si>
    <t>9 de 17= 52%</t>
  </si>
  <si>
    <t>Se realizó el seguimiento a los planes de mejoramiento presentados por las dependencias a la Contraloría Departamental y a la Oficina de Control Interno.  Algunos hallazgos no se han logrado solucionar porque están sujetos a términos judiciales, que van a mas de 12 meses.</t>
  </si>
  <si>
    <t xml:space="preserve">A Junio 30 de 2016 Se ordenó la terminación de la actuación y su consecuente Archivo Definitivo de las diligencias en dos (2) Expedientes. Lo anterior estando dentro de los términos establecidos por la ley 734 de 2002 y la ley 1474 de 2011. </t>
  </si>
  <si>
    <t xml:space="preserve">A Junio 30 de 2014. Se abrió Pliego de Cargos en un (1) expediente. Lo anterior estando dentro de los términos establecidos por la ley 734 de 2002 y la ley 1474 de 2011. </t>
  </si>
  <si>
    <t>A Junio 30 de 2016. Teniendo en cuenta que cursaron diez (10) Investigaciones Disciplinarias; de las cuales en dos (2) expedientes se ordeno la  ampliación de términos en la actuación,  cinco (5) se encuentran en etapa probatoria  y en tres (3) expedientes se esta  en estudio y/o en evaluación de merito. Lo anterior estando dentro de los términos establecidos por la ley 734 de 2002 y la ley 1474 de 2011.</t>
  </si>
  <si>
    <t xml:space="preserve">A junio 30 de 2016. teniendo en cuenta que cursaron diez (10) Indagaciones Preliminares; de las cuales en dos (2) expediente se ordenó la terminación de la actuación, en dos (2) se abrió investigación disciplinaria, seis (6) se encuentran en etapa probatoria. Lo anterior conforme a los términos legales establecidos en la ley 734 de 2002 y ley 1474 de 2011.   </t>
  </si>
  <si>
    <t>A Junio 30 de 2016 se ha cumplido con la aplicación de las tablas de retención al 40% de los documentos producidos por la dependencia.</t>
  </si>
  <si>
    <t>A Junio 30 de 2016, se realizaron todas las actividades de acuerdo a las directrices de la Gerencia General para mantener la certificación en calidad de cada uno de los procesos existentes, logrando nuevamente la certificación.</t>
  </si>
  <si>
    <t>PROCESO GESTION INMUEBLES - OFICINA DE GESTION INTEGRAL DE BIENES INMUEBLES</t>
  </si>
  <si>
    <t xml:space="preserve"> PROCESO PROTECCION SOCIAL - SUBGERENCIA DE PROTECCION SOCIAL</t>
  </si>
  <si>
    <t xml:space="preserve"> PROCESO GESTIÓN FINANCIERA - SUBGERENCIA FINANCIERA </t>
  </si>
  <si>
    <t>PROCESO GESTIÓN JURÍDICA - OFICINA ASESORA JURÍDICA</t>
  </si>
  <si>
    <t>PROCESO CONTROL INTERNO - OFICINA DE CONTROL INTERNO</t>
  </si>
  <si>
    <t>PROCESO CONTROL DISCIPLINARIO INTERNO - OFICINA DE CONTROL DISCIPLINARIO INTERNO</t>
  </si>
  <si>
    <t>Jefe de Oficina, Profesional universitario y Técnico Administrativo de Oficina de Planeación</t>
  </si>
  <si>
    <t>(Planes formulados / 2 programados)*100</t>
  </si>
  <si>
    <t>Formulado el plan de acción vigencia 2016 y publicado en la web de la entidad. Este plan se encuentra armonizado al nuevo Plan Departamental de Desarrollo Unidos Podemos Más.
Formulado y publicado en la web el Plan Anticorrupción y de tención al Ciudadano</t>
  </si>
  <si>
    <t>Se formula en agosto y septiembre del presente año</t>
  </si>
  <si>
    <t>Se actualizó el inventario de la políticas públicas por parte de la Secretaría de Planeación y se ha dado cumplimiento a los planes de acción de la políticas de seguridad alimentaria y nutricional y asistencia y atención a víctimas del conflicto.</t>
  </si>
  <si>
    <t>Elaboración de informes trimestrales de seguimiento a metas del Plan Departamental de Desarrollo y entrega a la Secretaría de Planeación.</t>
  </si>
  <si>
    <t xml:space="preserve">Técnico Administrativo de la Oficina Planeación </t>
  </si>
  <si>
    <t>Jefe y profesional universitario de Oficina de Planeación</t>
  </si>
  <si>
    <t>manual e indicadores actualizados</t>
  </si>
  <si>
    <t>Previamente a la auditoría de renovación de la certificación de calidad, se realizaron las auditorías internas a todos los procesos y se realizaron charlas con los equipos de trabajo de cada uno, sobre la política y objetivos de calidad.</t>
  </si>
  <si>
    <t>Jefe Oficina Asesora de Planeación</t>
  </si>
  <si>
    <t>Contratos suscritos y ejecutados</t>
  </si>
  <si>
    <t>2 Contratos suscritos y ejecutados</t>
  </si>
  <si>
    <t>Porcentaje de ejecución del proceso de certificación del  SGC</t>
  </si>
  <si>
    <t>Evaluación anual del desempeño en 36 funcionarios de carrera administrativa</t>
  </si>
  <si>
    <t>36 de 36 =100%</t>
  </si>
  <si>
    <t>Actividad que se desarrollará en el segundo semestre del año</t>
  </si>
  <si>
    <t>Se aprobó el PICB 2016 por el Comité de Bienestar, Capacitación e Incentivos</t>
  </si>
  <si>
    <t>(Nº de estudios previos para contratación de servicios / 7) x 100</t>
  </si>
  <si>
    <t>4 de 8 =50%</t>
  </si>
  <si>
    <t xml:space="preserve">Informe de evaluación de la satisfacción de usuarios de los servicios de protección </t>
  </si>
  <si>
    <t>5 de 11= 45%</t>
  </si>
  <si>
    <t xml:space="preserve"> PROCESO GESTION CONTRACTUAL - SECRETARIA GENERAL</t>
  </si>
  <si>
    <t>PROCESO ATENCION AL CIUDADANO -  SECRETARIA GENERAL</t>
  </si>
  <si>
    <t>PROCESO  GESTION  ALMACEN E INVENTARIOS -  SECRETARIA GENERAL</t>
  </si>
  <si>
    <t>PROCESO GESTION INFORMATICA -  SECRETARIA GENERAL</t>
  </si>
  <si>
    <t>PROCESO GESTION TALENTO HUMANO -  SECRETARIA GENERAL</t>
  </si>
  <si>
    <t xml:space="preserve"> PROCESOS RECURSOS FISICOS Y GESTION DOCUMENTAL -  SECRETARIA GENERAL</t>
  </si>
  <si>
    <t>Se verifica la aplicación de las TRD a los documentos de gestión de la dependencia</t>
  </si>
  <si>
    <t>Se realizó la actualización de costos de prestación del servicio para la contratación vigencia 2016 así: Costos para contratos de febrero a mayo y costos para contratos de  mayo de 2016 a enero de 2017</t>
  </si>
  <si>
    <t>La Beneficencia participa en el Comité Departamental de Atención a Personas con Discapacidad, y aporta en la elaborar y articulación del plan de acción para el cumplimiento de la política publica de discapacidad “con inclusión construimos Paz”. Ordenanza 266 de 2015</t>
  </si>
  <si>
    <t>La Secretaría General deberá realizar los proceso de gestión para la ejecución presupuestal  del 100% de las actividades programadas con cargo a este proyecto</t>
  </si>
  <si>
    <t xml:space="preserve">Se formularon en el  marco del nuevo Plan Departamental de Desarrollo "Unidos Podemos Más", los 4 proyectos de atención a la niñez, adolescencia, personas mayores y personas con discapacidad mental.  Los proyectos de adecuaciones físicas, bienestar, capacitación e incentivos, salud laboral e informática, que hasta junio de 2016 hacían parte de la inversión en la entidad, se deberán ejecutar por funcionamiento. </t>
  </si>
  <si>
    <t>Se cuenta con una Brigada de Emergencias conformada por 5 funcionarios y está siendo capacitada por la Gobernación de Cundinamarca y ARL</t>
  </si>
  <si>
    <t>Se han realizaron 7 estudios previos,  para la contratación de servicios de vigilancia, aseguramiento de bienes, mantenimiento parque automotor, suministro de combustible, fotocopiado, publicación en directorio de los servicios de la Beneficencia y compra de llantas para los vehículos.</t>
  </si>
  <si>
    <t xml:space="preserve">Contratación de servicios de apoyo y profesionales, interadministrativos con alcaldías municipales,  servicios de salud, administración inmobiliaria, comodatos, auditoria calidad, mantenimiento a los sistemas de información, servicios de bienestar, capacitación para los funcionarios, 
servicio de vigilancia de los bienes muebles e inmuebles de propiedad de la Beneficencia de Cundinamarca, ubicados  en Bogotá y municipios del Departamento, Actualización de licencias Informix, licencia corporativa de software antivirus, mantenimiento preventivo y correctivo de equipos de cómputo e impresoras, mantenimiento del parque automotor, arriendo de fotocopiadoras
</t>
  </si>
  <si>
    <t>El plan de capacitación y bienestar se inició en el mes de abril y se realizará la primera medición en el mes de septiembre</t>
  </si>
  <si>
    <t>Realizadas 4 capacitaciones programadas para el primer semestre en temas de NIFF-COPASST-GESTION DOCUMENTAL</t>
  </si>
  <si>
    <t>Se han atendido y reportado 3 eventos de accidentes laborales en los 6 primeros meses del año</t>
  </si>
  <si>
    <t>6 de 6 =100%</t>
  </si>
  <si>
    <t>Se trataron en el comité 6 casos y en todos  hubo conciliación y compromiso de las partes por solucionar los problemas  que afectan la convivencia laboral</t>
  </si>
  <si>
    <t>Se conformó el Comité de Convivencia, mediante Resolución 377 del 5 de julio de 2016</t>
  </si>
  <si>
    <t>Se conformó la Comisión de Personal, mediante Resolución 325 del 14 de junio de 2016</t>
  </si>
  <si>
    <t>Se realizó Inducción a los 5 nuevos funcionarios</t>
  </si>
  <si>
    <t>Se elaboró el documento de estudios previos y documento precios del mercado, enviado a contratación con disponibilidad presupuestal para iniciar el proceso de selección del contratista</t>
  </si>
  <si>
    <t>a 30 de Junio se han atendido satisfactoriamente 40 soportes a los usuarios.</t>
  </si>
  <si>
    <t>A 30 de Junio no se han suscrito los contratos de la dependencia.  La supervisión está programada para el segundo semestre del año.</t>
  </si>
  <si>
    <t>A la fecha se encuentra en estudio el proyecto de reemplazo del sistema financiero que no cumple con las normas NIF, y reemplazo de la plataforma informática de la Beneficencia, mediante posible celebración de convenio de cooperación tecnológica son Secretaria de TIC  del Departamento.</t>
  </si>
  <si>
    <t>pagina Web actualizada con la información enviada por los responsables de los temas a publicar de cada dependencia</t>
  </si>
  <si>
    <t xml:space="preserve">Los documentos de gestión de la dependencia tienen aplicadas TDR </t>
  </si>
  <si>
    <t>Se conformó el COPASST, mediante resolución 443 de agosto 4 de 2016, el cual se encuentra revisando necesidades de la entidad de acuerdo al panorama de riesgos elaborado por la ARL en todos los puestos de trabajo</t>
  </si>
  <si>
    <t>Técnicos, Auxiliares y Secretaria</t>
  </si>
  <si>
    <t>Se mantienen actualizadas las carpetas de contratos suscritos por la entidad, con estudios previos, pólizas, actas de inicio, informes de supervisión, actas de liquidación cuando es el caso, etc.</t>
  </si>
  <si>
    <t>Eje Estratégico: Integración y Gobernanza, Programa: Cundinamarca a su Servicio, Subprograma: Buenas prácticas de gobierno</t>
  </si>
  <si>
    <t>414 de 374= 110%</t>
  </si>
  <si>
    <t>348 de 330=113%</t>
  </si>
  <si>
    <t xml:space="preserve">Se realizó la socialización del Plan anticorrupción y de atención al ciudadano diseñada y publicada en la web de la entidad, a  los funcionarios en reunión  en sala de juntas de la gerencia general </t>
  </si>
  <si>
    <t>Se verifica el proceso en riesgos de acuerdo con la medición efectuada por la oficina de planeación y se envía memorando a las dependencias  para  que se actualice, modifique o se supriman los riesgos ya superados.</t>
  </si>
  <si>
    <t>REINTEGRO AL MEDIO SOCIO FAMILIAR</t>
  </si>
  <si>
    <t>Se han realizado actividades de bienestar como la celebración del día del Conductor, día secretaria, día del niño, participación de la Beneficencia los torneos deportivas convocados por la Secretaría de la Función Pública de la Gobernación y entrega de incentivos educativos a 4 funcionarios en carrera administrativa</t>
  </si>
  <si>
    <t>Durante el primer semestre se liquidaron dos Contratos. Las Actas reposan en las respectivas carpetas en la dependencia de contratación.</t>
  </si>
  <si>
    <t>todas las certificaciones se han expedido en los tiempos que reglamenta la Ley</t>
  </si>
  <si>
    <t>310 de 310= 100%</t>
  </si>
  <si>
    <t>El informe de seguimiento a la ejecución del plan se elaborará a 31 de diciembre del año en curso</t>
  </si>
  <si>
    <t>Se realizó el proceso de verificación en pruebas selectivas de inventarios en los 11 centros de protección.  Se realizará la segunda prueba selectiva en el segundo semestre del año para completar el 100% de lo programado</t>
  </si>
  <si>
    <t>A junio 30 de 2016 se han recibido 26 solicitudes, 24 quejas y 144 felicitaciones y a todas se les ha dado trámite y respuesta oportuna.</t>
  </si>
  <si>
    <t>De manera directa en la dependencia se atendieron 74 personas, quienes consultan sobre temas de protección a población vulnerable de Cundinamarca y que son competencia de otras entidades o secretarías del Departamento y sobre el trámite de impuesto de registro y anotación, que recauda la Secretaría de Hacienda del Departamento. A todas se les orienta de manera adecuada y se lleva registro de sus consultas y orientación.</t>
  </si>
  <si>
    <t>Se han aplicado encuestas de satisfacción del servicio de protección social en los centros de proteccion: Instituto Promoción Social, CBA San Pedro, CBA Belmira, CBA Villeta, CME La Colonia. El resultado de las evaluaciones es un insumo para establecer y desarrollar acciones de mejora en cada centro, a las cuales se realiza el respectivo seguimiento de manera periódica por la funcionaria responsable de atención al ciudadano.</t>
  </si>
  <si>
    <t xml:space="preserve">Eje integración y Gobernanza, programa Cundinamarca a su Servicio, Subprograma Gestión Publica Eficiente, Moderna al Servicio al Ciudadano </t>
  </si>
  <si>
    <t>Fuente: Plan de Acción 2016e informes de gestion de todas las dependencias de la entidad, ejecución presupuestal activa y pasiva,  relación de contratos,</t>
  </si>
  <si>
    <t>AVANCE A SEPTIEMB 30</t>
  </si>
  <si>
    <t>444 de 374= 100%</t>
  </si>
  <si>
    <t>693 de 650 programado= 100%</t>
  </si>
  <si>
    <t xml:space="preserve">300 mujeres y 393 hombres mayores, total 693 de 650 programado </t>
  </si>
  <si>
    <t>27 de 36= 75%</t>
  </si>
  <si>
    <t xml:space="preserve">Se han realizado 40 visitas de supervisión de 50 programadas para verificación del cumplimiento  de la totalidad del objeto contractual </t>
  </si>
  <si>
    <t>45 de 60=75%</t>
  </si>
  <si>
    <t>24 de 30= 80%</t>
  </si>
  <si>
    <t>Se han realizado 24 visitas de supervisión de 30 programadas para el año, a los 3 centros de protección, cumpliendo a la fecha con el 80%</t>
  </si>
  <si>
    <t>27 de 36=75%</t>
  </si>
  <si>
    <t>El 100% de los casos revisados cumplen con los criterios de selección.
Se han realizado de enero 1 a septiembre 30 del presente año 271 ingresos a los programas de protección. En adulto mayor y discapacidad mental se presenta mayor demanda de protección.  Sin embargo no se cuenta con la oferta de cupos suficiente para cubrir al 100% con la misma.  Se dan los ingresos de manera cronológica.</t>
  </si>
  <si>
    <t>Se han ejecutado $8.000.000 de $35.700.000 programados=22%</t>
  </si>
  <si>
    <t xml:space="preserve">Se han comprometido 3.774.000 de 10.250.000 programado </t>
  </si>
  <si>
    <t>No se ha ejecutado presupuesto de inversión.</t>
  </si>
  <si>
    <t>No se ha ejecutado el presupuesto de inversión.  Se han ejecutado $18.075.859 de 96.474.000 (19%)  de presupuesto funcionamiento rubro gastos de computador para mantenimiento preventivo y correctivo y el antivirus para equipos informativos de la entidad</t>
  </si>
  <si>
    <t>A septiembre 30 de 2016 se han enviado todos los informes a los entes de control</t>
  </si>
  <si>
    <t>A septiembre 30 de 2016 se han presentado y cancelado todas las declaraciones ante la DIAN y Secretaria de Hacienda Distrital</t>
  </si>
  <si>
    <t>La documentación de gestión generada en la dependencia tiene aplicado tablas de retención</t>
  </si>
  <si>
    <t>se ha cumplido con el 77% del plan programado para la vigencia</t>
  </si>
  <si>
    <t>10 de 14 = 75%</t>
  </si>
  <si>
    <t xml:space="preserve">A septiembre 30 de 2016, se ha expedido Pliego de Cargos en un (1) expediente. Lo anterior estando dentro de los términos establecidos por la ley 734 de 2002 y la ley 1474 de 2011. </t>
  </si>
  <si>
    <t xml:space="preserve">A septiembre 30 de 2016 Se ordenó la terminación de la actuación y su consecuente Archivo Definitivo de las diligencias en dos (2) Expedientes. Lo anterior estando dentro de los términos establecidos por la ley 734 de 2002 y la ley 1474 de 2011. </t>
  </si>
  <si>
    <t>Con corte a septiembre de 2016 y de acuerdo con el informe de gestión de inmuebles se consideran 194 inmuebles arrendados (222 unidades) y se estiman 25 inmuebles de difícil comercialización para los cuales se solicita a la EIC apoyo en el desarrollo de estrategias efectivas que permitan arrendarlos y que sean rentables en la institución</t>
  </si>
  <si>
    <t>a la fecha se han recibido 93 avalúos comerciales de los inmuebles de la entidad, de 155 avalúos que se solicitaron realizar</t>
  </si>
  <si>
    <t xml:space="preserve">En el período se programaron 38 visitas a los inmuebles de las cuales se han realizado 17. </t>
  </si>
  <si>
    <t>Informes estadísticos  mensuales a septiembre 30 de 2016,  información básica para elaboración de los demás informes de la entidad</t>
  </si>
  <si>
    <t>9 informes elaborados</t>
  </si>
  <si>
    <t>Se han realizado actividades de bienestar como la celebración del día del Conductor, día secretaria, día del niño, participación de la Beneficencia los torneos deportivos convocados por la Secretaría de la Función Pública de la Gobernación y entrega de incentivos educativos a 4 funcionarios en carrera administrativa</t>
  </si>
  <si>
    <t>Finalizado el mes de octubre y la actual jornada de capacitación en gestión de calidad, se aplicarán y medirán las respectivas encuestas</t>
  </si>
  <si>
    <t>8 de 8 =100%</t>
  </si>
  <si>
    <t>Todo el archivo de gestión tiene aplicadas las TRD</t>
  </si>
  <si>
    <t>A 30 de septiembre se han atendido satisfactoriamente 80 soportes a los usuarios.</t>
  </si>
  <si>
    <t>A 30 de septiembre se han suscrito dos  contratos, el de mantenimiento preventivo y correctivo y el de licencia antivirus, a los cuales se les realiza la correspondiente  supervisión.</t>
  </si>
  <si>
    <t xml:space="preserve">Está formulado el Plan Anual de Adquisiciones y actualizado a septiembre 30 de 2016 en el SECOP, publicado en la web de la entidad. </t>
  </si>
  <si>
    <t>no se han efectuado comités de sostenibilidad contable a septiembre 30 de 2016.</t>
  </si>
  <si>
    <t>A septiembre 30 de 2016, se realizaron todas las actividades de acuerdo a las directrices de la Gerencia General para mantener la certificación en calidad de cada uno de los procesos existentes, logrando nuevamente la certificación.</t>
  </si>
  <si>
    <t>Se han recepcionado a 30 de septiembre 52  derechos de petición de los cuales se dio respuesta oportuna.</t>
  </si>
  <si>
    <t>52 de 52 = 100%</t>
  </si>
  <si>
    <t>De las 94 acciones de tutela  recepcionadas,  se les dio respuesta oportuna a 24 que requerían respuesta, las 70 acciones de tutela restantes eran de conocimiento.
En el tercer trimestre se recibieron 11 tutelas y se respondieron en términos de ley</t>
  </si>
  <si>
    <t>35 de 35 = 100%</t>
  </si>
  <si>
    <t>Se han recepcionado 25 solicitudes de conceptos de las diferentes dependencias  de la entidad, dando respuesta oportuna.</t>
  </si>
  <si>
    <t>25 de 25 = 100%</t>
  </si>
  <si>
    <t xml:space="preserve">Se dio respuesta a las 13 notificaciones de  demandas oportunamente.
</t>
  </si>
  <si>
    <t>6 de 12= 50%</t>
  </si>
  <si>
    <t xml:space="preserve">Se han recibido y revisado  4 resoluciones,  por parte del área jurídica
</t>
  </si>
  <si>
    <t>4 de 4 = 100%</t>
  </si>
  <si>
    <t>525 de 525= 100%</t>
  </si>
  <si>
    <t>C.B.A. VILLETA: Adecuación área de manejo de medicamentos,  de comedor para usuarios dependientes, Oratorio para las Personas Mayores, de oficinas área administrativa y de Historias Clínicas,  pintura área externa, mantenimiento preventivo, instalación de Hidroflo en zona de tanques, instalación de calentadores para baños
C.B.A. SAN JOSE (FACATATIVA)
Adecuación área de Lavandería, ropería y tendero, Pintura área interna, Cambio de techos de Icopor a PVC, Mantenimiento preventivo.
C.B.A. ARBELAEZ: Adecuación área para Emisora del C.B.A., Espacio Bodega Alimentos, área depósitos contiguos a la cocina, de cubierta exterior frente a comedor 
C.B.A. SAN PEDRO CLAVER
Arreglo y cambio de techos área de dormitorios segundo piso y casa de área administrativa, mantenimiento de: caldera, subestación eléctrica, red de gas,
equipos de Lavandería, preventivo equipos cocina (pela papa, estufas, marmitas, tuberías vapor)
C.B.A. BELMIRA: Adecuación área de Lavandería y tenderos, cambio de cubierta, cambio de estructura, Arreglo patio interno casa principal y pasillo aledaño, área Emisora del C.B.A.</t>
  </si>
  <si>
    <t>Contratación de servicios de apoyo y profesionales, interadministrativos con alcaldías municipales,  servicios de salud, administración inmobiliaria, comodatos, auditoria calidad, mantenimiento a los sistemas de información, servicios de bienestar, capacitación para los funcionarios, 
servicio de vigilancia de los bienes muebles e inmuebles de propiedad de la Beneficencia de Cundinamarca, ubicados  en Bogotá y municipios del Departamento, Actualización de licencias Informix, licencia corporativa de software antivirus, mantenimiento preventivo y correctivo de equipos de cómputo e impresoras, mantenimiento del parque automotor, arriendo de fotocopiadoras.</t>
  </si>
  <si>
    <t>La entidad está representada en el Comité Departamental de Atención al Adulto Mayor, en el cual se trabaja en la actualidad en la adopción de los lineamientos de política pública de envejecimiento y vejez del Departamento.  Se están definiendo lineamientos de atención con el Ministerio de Salud, Gobernacion y Secretaria de Integración Social de Bogotá</t>
  </si>
  <si>
    <t>Orientaciones de manera personal, telefónica y a través de correo electrónico,  entrega física de los requisitos para la admisión de usuarios.  Trabajo permanente  con comisarías de familia, Personeros, alcaldías, secretarías de Desarrollo Social y de Gobierno municipales.</t>
  </si>
  <si>
    <t>Recaudado $17.526.530.106 de $48.903.579.000, equivalente a 35.84%</t>
  </si>
  <si>
    <t xml:space="preserve">A septiembre 30 de 2016,  se han cursado diez (10) Indagaciones Preliminares; de las cuales en dos (2) expediente se ordenó la terminación de la actuación, en dos (2) se abrió investigación disciplinaria, seis (6) se encuentran en etapa probatoria. Lo anterior conforme a los términos legales establecidos en la ley 734 de 2002 y ley 1474 de 2011.   </t>
  </si>
  <si>
    <t>A septiembre 30 de 2016 se ha cumplido con la aplicación de las tablas de retención al 90% de los documentos producidos por la dependencia.</t>
  </si>
  <si>
    <t>Con corte al mes de septiembre del 2016 se tiene recaudado por concepto de arrendamientos $3.935.143.746 de $4.926.000.000 programado</t>
  </si>
  <si>
    <t>Formulado el plan de inversión para la vigencia 2017</t>
  </si>
  <si>
    <t>Realizadas 4 capacitaciones programadas para el primer semestre en temas de NIFF-COPASST-GESTION DOCUMENTAL. 
Se inició la capacitación de todos los funcionarios en fundamentos de gestión de calidad y auditoría en calidad con el SENA</t>
  </si>
  <si>
    <t>Se  han tratado en el comité de convivencia 8 casos y en todos  hubo conciliación y compromiso de las partes por solucionar los problemas  que afectan la convivencia laboral</t>
  </si>
  <si>
    <t>Todas las certificaciones se han expedido en los tiempos que reglamenta la Ley.
215 recibidas y tramitadas en el tercer trimestre. Para un total de 525 en el año
36 solicitudes por dar respuesta y en proceso de consulta y expedición, aun en términos de tiempo.</t>
  </si>
  <si>
    <t>Se ha cumplido con la demanda de vehículos para el cumplimiento de funciones de supervisión y visitas a los centros de proteccion social de la entidad.</t>
  </si>
  <si>
    <t>Se ha realizado esta actividad en términos de ley</t>
  </si>
  <si>
    <t>3 informes entregados a la Gerencia de la entidad y 3 a la Oficina de control interno.</t>
  </si>
  <si>
    <t>6 de 8 =75%</t>
  </si>
  <si>
    <t>Profesional Universitario, Miembros COPASST y Brigadistas de Emergencia</t>
  </si>
  <si>
    <t>No se posee una estimación de cual es la cartera por lo cual no se puede dar un porcentaje de recaudo. Valor apropiado $626.000.000, se ha recuperado $536.950, equivalente al 0.09%</t>
  </si>
  <si>
    <t>A septiembre 30 de 2016 se han recibido 47 solicitudes, 43 quejas y 181 felicitaciones y a todas se les ha dado trámite y respuesta oportuna.</t>
  </si>
  <si>
    <t>7 de 11= 64%</t>
  </si>
  <si>
    <t>La entidad suscribió convenio No. 212 del 16 de septiembre de 2016, con el Archivo General de la Nación, mediante el cual las dos (2) entidades aúnan esfuerzos para salvar y custodiar el fondo documental de  Historias Clínicas Psiquiátricas del extinto Hospital Julio Manrique, mediante el cual el Archivo General de la Nación se compromete hacer la  intervención y su custodia por el término de tres (3) años, de aproximadamente 1.000 metros lineales a cero (0) costo.
Se ha realizado gestión con el SENA Regional de Cundinamarca para el apoyo de 30 aprendices con el objeto de mejorar la organización del archivo de la Entidad con la aplicabilidad de la normatividad archivística vigente, diez (10) de ellos para gestión documental y actualización de las Tablas de Retención y los otros 20 para la organización del archivo Central e Histórico que se encuentra en la Bodega de Montevideo de Bogotá sin que la entidad tenga que asumir costo alguno.</t>
  </si>
  <si>
    <t>Los brigadistas de emergencias de la entidad han participado en 3 capacitaciones en el año, se han capacitado los miembros del COPASST en el proceso de implementación del SGSST, análisis de dos puestos de trabajo y 5 sesiones de pausas activas.</t>
  </si>
  <si>
    <t>Eje Estratégico: Tejido Social 
Programa :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</si>
  <si>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r>
      <rPr>
        <b/>
        <sz val="9"/>
        <color indexed="8"/>
        <rFont val="Arial"/>
        <family val="2"/>
      </rPr>
      <t>Instituto Campestre:</t>
    </r>
    <r>
      <rPr>
        <sz val="9"/>
        <color indexed="8"/>
        <rFont val="Arial"/>
        <family val="2"/>
      </rPr>
      <t xml:space="preserve"> Mantenimiento preventivo y correctivo a la tubería de las casas, pintura y arreglo de pisos de aulas primaria, pintura de cuarto de enseres en cocina, Instalación de techo y mesones en la cocina, cambio de vidrios por acrílicos en casas pitufina, amistad, desafío, pintura arreglo Lockers de las casas Pitufas Hormigas, Amanecer, Fortaleza, Luchadores, Jaguares y aulas de clase, instalación de parabólica en todos los televisores de las casas, mantenimiento preventivo y correctivo de todos los baños, Cambio de piso de madera donde ha sido necesario,  pintura muro principal de las casas, revisión eléctrica y cambio de bombillos, pintura de los pasillos de las casas de los niños y de las niñas con pintura de vinilo en la parte de arriba y con pintura de esmalte en la parte de abajo, instalación de malla de la antigua piscina, Instalación de agua potable en zona de lavandería, enfermería,  todos los baños  y centro de vida sensorial,  Adecuación eléctrica resane y pintura del comedor,  resane y pintura en la zona administrativa (dirección y coordinación). cambio de vidrios por acrílicos en casa AMANECER y en ZONA DE HABILITACION,  poda de zonas verdes, jardinería, arreglo de muros caídos, resane y pintura de paredes y ventanas, de la biblioteca, instalación de nuevos estantes para libros y de reja de seguridad en las ventanas, pintura salón sala de sistemas, arreglo baños zona de primaria.</t>
    </r>
  </si>
  <si>
    <t xml:space="preserve">Colonia Alberto Nieto Cano en Pacho: Construcción batería de baños y cuartos de deporte y útiles de aseo en área académica, Ampliación Taller Agroindustrial, Remodelación espacio Cocina.
Instituto Promocion Social en Fusagasugá: </t>
  </si>
  <si>
    <t xml:space="preserve"> CME LA COLONIA: Servicio Santa Ana: Resane, pintura de dormitorios y pintura de camas. San Juan San Gabriel: Baño de empleados enchape de piso, paredes y unidad sanitaria, resane, pintura de ropería y cuarto de entrada, Pintura en puerta de cocineta, mantenimiento a camas, Rampa del servicio a la huerta. San Miguel: Pintura en dormitorios, cuartos individuales y corredores, Cambio de tejas rotas del corredor y de la entrada, Pintura de camas. Guadalupe: Arreglo de sanitarios. San José: Cambio de tejas en el hall. Salón Lúdico: Resane, pintura y cambio de cielo razo. Oficina de Coordinación: Resane, pintura y cambio de piso.  Recarga de todos los extintores. Corte de pasto, arreglo de jardín, Mantenimiento de silla de ruedas, de redes eléctricas, de redes hidráulicas, de Citófonos, de equipos de cómputo, de unidades sanitarias, de calderas, funcionamiento del gas y parte eléctrica, canalización de redes eléctricas, cambio de grifería. Servicio de Alimentos: Reparación de 8 carros de acero inoxidable de transporte de alimentos, pintura de puertas, ventanas, paredes y techos, mantenimiento y pintura estantes del cuarto frio. Lavandería: Mantenimiento de lavadoras, secadoras y centrifugas. Pintura y decoración del parque ecológico, levantamiento de 4 casetas, Cambio de panorámica del carro de transporte, arreglo de puerta y mantenimiento preventivo de Planta eléctrica.</t>
  </si>
  <si>
    <t xml:space="preserve">Instituto San José en Chipaque: instalación de cielo raso en cocina, arreglo de pisos en patio interior central, resanes y pintura muros patio exterior, arreglo de pisos en las alcoba Nº 1,2 y 3, arreglo andenes exterior contra fachada, mantenimiento de 12 tanques almacenamiento de agua y fumigación del centro. </t>
  </si>
  <si>
    <t>AVANCE PLAN DE ACCION ENERO 1 A AEPTIEMBRE 30 DE 2016</t>
  </si>
  <si>
    <t xml:space="preserve">administración, Traslado de sistema de energía solar - Sagrada Familia, perpetuo socorro y María Auxiliadora, Compra de molino industrial, arreglo, reparación y pintura general del cuarto de menaje y panadería incluyendo puertas. Pintura general capilla, Mantenimiento de la Caldera, Cambio progresivo de cableado de Citófonos, Mantenimiento general y permanente de jardines y zonas verdes, Mantenimiento de tanques de agua en planta de tratamiento y tanques internos, Instalación de puntos de red en Gerontología, salón de conferencias, farmacia, recursos humanos. Pintura de mesas de noche en Perpetuo socorro y sagrada familia, corte de ramas caídas y evacuación por vientos San Luis san Benito,  Cambio de tejas en caldera, cambio de cajas eléctricas, brekes, tomas, tubos galvanizados y alambrado. Puertas enmalladas para seguridad de adultas. s. Ana y s. Corazón. </t>
  </si>
  <si>
    <r>
      <t>CFE JJVARGAS:</t>
    </r>
    <r>
      <rPr>
        <b/>
        <sz val="9"/>
        <rFont val="Arial"/>
        <family val="2"/>
      </rPr>
      <t xml:space="preserve"> </t>
    </r>
    <r>
      <rPr>
        <sz val="9"/>
        <rFont val="Arial"/>
        <family val="2"/>
      </rPr>
      <t>Pintura y arreglo general Santa Ana, San Luis, Instalación de gas natural en cafetería, instalación de acrílicos en ventanas Sagrado corazón, San Luis, Santa Ana, Perpetuo Socorro, S. Familia, Niño Jesús. Lavandería: Cambio de acometida eléctrica a máquinas, Cambio de reductores de velocidad,  de motores en secadora y centrifuga  e instalación de Citófonos, de aislamiento del tubo principal de vapor  en la Lavandería, Instalación de sistema parabólica en todos los servicios del centro, Mantenimiento área de piaras y galpones, pintura y arreglo de terapia ocupacional, cambio de piso de las baterías de baño - Niño Jesús, Fabricación e instalación de puertas de aluminio en los baños, rampa de acceso, pasamanos- P. Socorro, Mantenimiento máquinas de cuartos fríos,  trampa de grasas y cajas de paso en Servicio de alimentación, Cambio de lámparas de alumbrado para voltaje de 120 - S. Ana, M. Auxiliadora, S. Luis y Parte de P. Socorro, Reparación red de Gas natural y equipos Caldera y alimentos, pintura de camas - P. Socorro,  arreglo de goteras con colocación de manto asfaltico en Cafetería, Niño Jesús, educación especial</t>
    </r>
  </si>
  <si>
    <t>Según concepto jurídico la Cartera es de difícil recuperación. La Oficina reporta con corte al mes de julio de 2016 cartera vencida por valor de $780.839.617.</t>
  </si>
  <si>
    <t>Profesional Oficina Planeación</t>
  </si>
  <si>
    <t>En septiembre se reformularon  los 4 proyectos de atención a la niñez, adolescencia, personas mayores y personas con discapacidad mental, adicionando una meta de atención a victima del conflicto, con recursos para las vigencias 2017-2019, sin cambiar el monto de los mismos.  Esta población siempre se ha atendido por la entidad</t>
  </si>
  <si>
    <t>Formulado el plan de acción vigencia 2016 y publicado en la web de la entidad. Este plan se encuentra armonizado al nuevo Plan Departamental de Desarrollo Unidos Podemos Más. Formulado y publicado en la web el Plan Anticorrupción y de tención al Ciudadano.</t>
  </si>
  <si>
    <t>Oficina de Planeación, Subgerencias Financiera y Protección Social y Gerente.</t>
  </si>
  <si>
    <t>Manuales actualizados</t>
  </si>
  <si>
    <t>Mantener actualizado el Manual de Procesos, Procedimientos,  Indicadores, mapa de procesos, manual de calidad de la entidad</t>
  </si>
  <si>
    <t>Todos los manuales se encuentran actualizados</t>
  </si>
  <si>
    <t>Se realizaron las auditorías internas a todos los procesos,  previamente a la renovación de la certificación de calidad y se realizaron charlas con los equipos de trabajo de cada uno, sobre la política y objetivos de calidad.</t>
  </si>
  <si>
    <t>Fuente: Plan de Acción 2016 e indicadores de gestión de todas las dependencias de la entidad, ejecución presupuestal activa y pasiva a septiembre 30 de 2016</t>
  </si>
  <si>
    <t>Suscripción de contratos o convenios con entes competentes y responsables de la atención a los adultos mayores y personas con discapacidad mental</t>
  </si>
  <si>
    <t xml:space="preserve">179 Contratos interadministrativos suscritos con las alcaldías municipales de Cundinamarca, con tarifas actualizadas, permitiendo un ingreso económico a la entidad, equivalente en discapacidad mental entre el 76% (categoría 1) y el 37% en municipios (categoría 6), del costo usuario/mes.
En Adulto mayor se recupera entre el 30% categoría 6 y 70% en categoría 1 del costo total por usuario. </t>
  </si>
  <si>
    <t>De manera directa en la dependencia se atendieron 74 personas, quienes consultan sobre temas de protección a población vulnerable de Cundinamarca y que son competencia de otras entidades o secretarías del Departamento y sobre el trámite de impuesto de registro y anotación, que recauda la Secretaría de Hacienda del Departamento. A todas se les orienta de manera adecuada y se lleva registro de sus consultas y orientación.
La entidad participó en el evento de atención de VCA en La Palma, 19, 20 y 21 agosto.
se tienen conformados los comités de usuarios en los centros de atención a  personas mayores y personas con discapacidad mental y los gobiernos institucionales en los centros de atención  la niñez y adolescencia</t>
  </si>
  <si>
    <t>Eje Estratégico: Tejido Social 
Programa: ENVEJECIMIENTO ACTIVO Y VEJEZ  
Subprograma: ENVEJECIMIENTO Y VEJEZ CON ATENCIÓN Y PROTECCIÓN
Proyecto PROTECCION SOCIAL A PERSONAS ADULTAS MAYORES  EN CENTROS DE LA BENEFICENCIA DE CUNDINAMARCA
Programa: VÍCTIMAS DEL CONFLICTO ARMADO: OPORTUNIDADES PARA LA PAZ
Subprograma: Atención y Asistencia</t>
  </si>
  <si>
    <r>
      <rPr>
        <b/>
        <sz val="9"/>
        <rFont val="Arial"/>
        <family val="2"/>
      </rPr>
      <t xml:space="preserve">Programas: 
</t>
    </r>
    <r>
      <rPr>
        <sz val="9"/>
        <rFont val="Arial"/>
        <family val="2"/>
      </rPr>
      <t xml:space="preserve">TEMPRANAS SONRISAS
ADOLESCENTES CAMBIOS CON SEGURIDAD
ENVEJECIMIENTO ACTIVO Y VEJEZ
LOS MÁS CAPACES
VÍCTIMAS DEL CONFLICTO ARMADO: OPORTUNIDADES PARA LA PAZ
</t>
    </r>
  </si>
  <si>
    <t>(Número de obras de adecuación realizadas/Nº de obras de adecuación programadas en el período) x 100</t>
  </si>
  <si>
    <t xml:space="preserve">Instituto de Promoción Social: Cambio de puertas de cocina y ventanas del teatro, canalización patio central, instalación de duchas de agua caliente duchas niños pequeños, adecuación de Chute de basura,  de silla y espacio para personas con discapacidad, arreglo y adecuación de instalaciones eléctricas, adecuación del salón de belleza,  cancha primaria, de pasamanos tarima, de botones de pánico, camino a la cancha de niños y niñas, angeo para dormitorio San Francisco y panadería,  cuarto de cilindros para panadería, reparación de cerca caída alrededor del predio, del parque de llantas,  techo oficina dirección y secretaria, corredor San José y Belleza </t>
  </si>
  <si>
    <t>(Nº de niños y  niñas protegidos en el período/ 374 programado) x 100</t>
  </si>
  <si>
    <t>Atención de 197 niñas y 247 niños.  444 de 374 programado= 100%</t>
  </si>
  <si>
    <t>(Nº de adolescentes protegidos en el período / 306 Programado en el período) x 100</t>
  </si>
  <si>
    <t>370 de 306=100%</t>
  </si>
  <si>
    <t>Atención de 182 mujeres y 188 hombres.  370 de 306 programado= 100%</t>
  </si>
  <si>
    <t xml:space="preserve">465 mujeres y 508 hombres con discapacidad mental. 973 de 960 programado=100%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</si>
</sst>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76">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b/>
      <sz val="8"/>
      <name val="Arial"/>
      <family val="2"/>
    </font>
    <font>
      <sz val="8"/>
      <color indexed="8"/>
      <name val="Arial"/>
      <family val="2"/>
    </font>
    <font>
      <sz val="12"/>
      <name val="Arial"/>
      <family val="2"/>
    </font>
    <font>
      <b/>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Arial"/>
      <family val="2"/>
    </font>
    <font>
      <b/>
      <sz val="12"/>
      <color indexed="8"/>
      <name val="Arial"/>
      <family val="2"/>
    </font>
    <font>
      <sz val="10"/>
      <color indexed="8"/>
      <name val="Calibri"/>
      <family val="2"/>
    </font>
    <font>
      <sz val="11"/>
      <color indexed="8"/>
      <name val="Arial"/>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b/>
      <sz val="12"/>
      <color theme="1"/>
      <name val="Arial"/>
      <family val="2"/>
    </font>
    <font>
      <sz val="10"/>
      <color theme="1"/>
      <name val="Calibri"/>
      <family val="2"/>
    </font>
    <font>
      <sz val="11"/>
      <color theme="1"/>
      <name val="Arial"/>
      <family val="2"/>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medium"/>
      <top style="medium"/>
      <bottom style="thin"/>
    </border>
    <border>
      <left/>
      <right style="medium"/>
      <top style="thin"/>
      <bottom style="thin"/>
    </border>
    <border>
      <left/>
      <right style="medium"/>
      <top style="thin"/>
      <bottom style="medium"/>
    </border>
    <border>
      <left/>
      <right/>
      <top style="thin"/>
      <bottom/>
    </border>
    <border>
      <left style="thin"/>
      <right>
        <color indexed="63"/>
      </right>
      <top style="thin"/>
      <bottom/>
    </border>
    <border>
      <left/>
      <right style="thin"/>
      <top style="thin"/>
      <bottom style="thin"/>
    </border>
    <border>
      <left style="thin"/>
      <right style="thin"/>
      <top/>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509">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6"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6"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6" fillId="34" borderId="10" xfId="0" applyFont="1" applyFill="1" applyBorder="1" applyAlignment="1">
      <alignment vertical="center" wrapText="1"/>
    </xf>
    <xf numFmtId="9" fontId="66" fillId="34" borderId="10" xfId="0" applyNumberFormat="1" applyFont="1" applyFill="1" applyBorder="1" applyAlignment="1">
      <alignment horizontal="center" vertical="center"/>
    </xf>
    <xf numFmtId="0" fontId="66" fillId="33"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7" fillId="0" borderId="0" xfId="0" applyFont="1" applyFill="1" applyAlignment="1">
      <alignment/>
    </xf>
    <xf numFmtId="0" fontId="4" fillId="8" borderId="10" xfId="0" applyFont="1" applyFill="1" applyBorder="1" applyAlignment="1">
      <alignment horizontal="center" vertical="center" wrapText="1"/>
    </xf>
    <xf numFmtId="1" fontId="66"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6"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xf>
    <xf numFmtId="1" fontId="68"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6" fillId="34" borderId="10" xfId="0" applyNumberFormat="1" applyFont="1" applyFill="1" applyBorder="1" applyAlignment="1">
      <alignment horizontal="justify" vertical="center" wrapText="1"/>
    </xf>
    <xf numFmtId="9" fontId="66"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6"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6"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6"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6"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6"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6"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6" fillId="34" borderId="10" xfId="0" applyNumberFormat="1" applyFont="1" applyFill="1" applyBorder="1" applyAlignment="1">
      <alignment horizontal="left" vertical="center" wrapText="1"/>
    </xf>
    <xf numFmtId="2" fontId="66" fillId="34" borderId="10" xfId="0" applyNumberFormat="1" applyFont="1" applyFill="1" applyBorder="1" applyAlignment="1">
      <alignment horizontal="center" vertical="center" wrapText="1"/>
    </xf>
    <xf numFmtId="0" fontId="66" fillId="34" borderId="10" xfId="0" applyFont="1" applyFill="1" applyBorder="1" applyAlignment="1">
      <alignment horizontal="right" vertical="center"/>
    </xf>
    <xf numFmtId="3" fontId="66" fillId="34" borderId="10" xfId="0" applyNumberFormat="1" applyFont="1" applyFill="1" applyBorder="1" applyAlignment="1">
      <alignment horizontal="right" vertical="center"/>
    </xf>
    <xf numFmtId="0" fontId="69" fillId="34" borderId="10" xfId="0" applyFont="1" applyFill="1" applyBorder="1" applyAlignment="1">
      <alignment horizontal="right" vertical="center" wrapText="1"/>
    </xf>
    <xf numFmtId="9" fontId="66" fillId="34" borderId="10" xfId="0" applyNumberFormat="1" applyFont="1" applyFill="1" applyBorder="1" applyAlignment="1">
      <alignment horizontal="right" vertical="center"/>
    </xf>
    <xf numFmtId="0" fontId="67"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6" fillId="33" borderId="0" xfId="0" applyFont="1" applyFill="1" applyBorder="1" applyAlignment="1">
      <alignment horizontal="justify" vertical="center" wrapText="1"/>
    </xf>
    <xf numFmtId="0" fontId="66" fillId="33" borderId="0" xfId="0" applyFont="1" applyFill="1" applyBorder="1" applyAlignment="1">
      <alignment horizontal="justify" vertical="center"/>
    </xf>
    <xf numFmtId="0" fontId="66" fillId="34" borderId="0" xfId="0" applyFont="1" applyFill="1" applyBorder="1" applyAlignment="1">
      <alignment horizontal="justify" vertical="center"/>
    </xf>
    <xf numFmtId="0" fontId="66" fillId="33" borderId="0" xfId="0" applyFont="1" applyFill="1" applyBorder="1" applyAlignment="1">
      <alignment horizontal="center" vertical="center"/>
    </xf>
    <xf numFmtId="9" fontId="66" fillId="33" borderId="0" xfId="0" applyNumberFormat="1" applyFont="1" applyFill="1" applyBorder="1" applyAlignment="1">
      <alignment horizontal="center" vertical="center"/>
    </xf>
    <xf numFmtId="9" fontId="66"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6"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6"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6" fillId="34" borderId="10" xfId="0" applyFont="1" applyFill="1" applyBorder="1" applyAlignment="1">
      <alignment horizontal="center" vertical="center" wrapText="1"/>
    </xf>
    <xf numFmtId="0" fontId="66" fillId="34" borderId="10" xfId="0" applyFont="1" applyFill="1" applyBorder="1" applyAlignment="1">
      <alignment horizontal="justify" vertical="center"/>
    </xf>
    <xf numFmtId="1" fontId="66" fillId="34" borderId="10" xfId="0" applyNumberFormat="1" applyFont="1" applyFill="1" applyBorder="1" applyAlignment="1">
      <alignment horizontal="left" vertical="center" wrapText="1"/>
    </xf>
    <xf numFmtId="1" fontId="66"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70" fillId="34" borderId="10" xfId="0" applyNumberFormat="1" applyFont="1" applyFill="1" applyBorder="1" applyAlignment="1">
      <alignment horizontal="center" vertical="center" wrapText="1"/>
    </xf>
    <xf numFmtId="49" fontId="70" fillId="34" borderId="10" xfId="0" applyNumberFormat="1" applyFont="1" applyFill="1" applyBorder="1" applyAlignment="1">
      <alignment horizontal="center" vertical="center" wrapText="1"/>
    </xf>
    <xf numFmtId="0" fontId="66"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6"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8" fillId="34" borderId="10" xfId="0" applyNumberFormat="1" applyFont="1" applyFill="1" applyBorder="1" applyAlignment="1">
      <alignment horizontal="center" vertical="center" wrapText="1"/>
    </xf>
    <xf numFmtId="9" fontId="66" fillId="34" borderId="10" xfId="55"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6"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6" fillId="36" borderId="10" xfId="0" applyFont="1" applyFill="1" applyBorder="1" applyAlignment="1">
      <alignment horizontal="justify" vertical="center"/>
    </xf>
    <xf numFmtId="0" fontId="66" fillId="36" borderId="10" xfId="0" applyFont="1" applyFill="1" applyBorder="1" applyAlignment="1">
      <alignment horizontal="center" vertical="center"/>
    </xf>
    <xf numFmtId="1" fontId="66" fillId="36" borderId="10" xfId="0" applyNumberFormat="1" applyFont="1" applyFill="1" applyBorder="1" applyAlignment="1" quotePrefix="1">
      <alignment horizontal="center" vertical="center" wrapText="1"/>
    </xf>
    <xf numFmtId="1" fontId="66"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6" fillId="35" borderId="10" xfId="0" applyFont="1" applyFill="1" applyBorder="1" applyAlignment="1">
      <alignment horizontal="justify" vertical="center"/>
    </xf>
    <xf numFmtId="0" fontId="66" fillId="35" borderId="10" xfId="0" applyFont="1" applyFill="1" applyBorder="1" applyAlignment="1">
      <alignment horizontal="center" vertical="center"/>
    </xf>
    <xf numFmtId="0" fontId="66" fillId="35" borderId="10" xfId="0" applyFont="1" applyFill="1" applyBorder="1" applyAlignment="1">
      <alignment horizontal="justify" vertical="center" wrapText="1"/>
    </xf>
    <xf numFmtId="1" fontId="66"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6" fillId="35" borderId="10" xfId="0" applyNumberFormat="1" applyFont="1" applyFill="1" applyBorder="1" applyAlignment="1">
      <alignment horizontal="justify" vertical="center"/>
    </xf>
    <xf numFmtId="9" fontId="66"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0" fontId="3" fillId="34" borderId="0" xfId="0" applyFont="1" applyFill="1" applyAlignment="1">
      <alignment/>
    </xf>
    <xf numFmtId="1" fontId="4" fillId="34" borderId="10" xfId="0" applyNumberFormat="1" applyFont="1" applyFill="1" applyBorder="1" applyAlignment="1">
      <alignment horizontal="center" vertical="center" wrapText="1"/>
    </xf>
    <xf numFmtId="0" fontId="67" fillId="34" borderId="0" xfId="0" applyFont="1" applyFill="1" applyAlignment="1">
      <alignment/>
    </xf>
    <xf numFmtId="0" fontId="6" fillId="34" borderId="0" xfId="0" applyFont="1" applyFill="1" applyBorder="1" applyAlignment="1">
      <alignment horizontal="justify" vertical="center" wrapText="1"/>
    </xf>
    <xf numFmtId="0" fontId="66" fillId="34" borderId="0" xfId="0" applyFont="1" applyFill="1" applyBorder="1" applyAlignment="1">
      <alignment horizontal="justify" vertical="center" wrapText="1"/>
    </xf>
    <xf numFmtId="0" fontId="7" fillId="34" borderId="0" xfId="0" applyFont="1" applyFill="1" applyBorder="1" applyAlignment="1">
      <alignment wrapText="1"/>
    </xf>
    <xf numFmtId="1" fontId="3" fillId="34" borderId="0" xfId="0" applyNumberFormat="1" applyFont="1" applyFill="1" applyBorder="1" applyAlignment="1">
      <alignment horizontal="center" vertical="center" wrapText="1"/>
    </xf>
    <xf numFmtId="9" fontId="66" fillId="34" borderId="0" xfId="0" applyNumberFormat="1" applyFont="1" applyFill="1" applyBorder="1" applyAlignment="1">
      <alignment horizontal="center" vertical="center"/>
    </xf>
    <xf numFmtId="1" fontId="3" fillId="34" borderId="0" xfId="0" applyNumberFormat="1" applyFont="1" applyFill="1" applyBorder="1" applyAlignment="1">
      <alignment horizontal="center"/>
    </xf>
    <xf numFmtId="1" fontId="3" fillId="34" borderId="0" xfId="0" applyNumberFormat="1" applyFont="1" applyFill="1" applyAlignment="1">
      <alignment horizontal="center"/>
    </xf>
    <xf numFmtId="3" fontId="6" fillId="34" borderId="10" xfId="0" applyNumberFormat="1" applyFont="1" applyFill="1" applyBorder="1" applyAlignment="1">
      <alignment horizontal="center" vertical="center" wrapText="1"/>
    </xf>
    <xf numFmtId="0" fontId="66" fillId="34" borderId="10" xfId="0" applyFont="1" applyFill="1" applyBorder="1" applyAlignment="1">
      <alignment horizontal="center" vertical="center"/>
    </xf>
    <xf numFmtId="0" fontId="21" fillId="34" borderId="0" xfId="0" applyFont="1" applyFill="1" applyAlignment="1">
      <alignment horizontal="center"/>
    </xf>
    <xf numFmtId="1" fontId="11" fillId="34" borderId="10" xfId="0" applyNumberFormat="1" applyFont="1" applyFill="1" applyBorder="1" applyAlignment="1">
      <alignment horizontal="center" vertical="center" wrapText="1"/>
    </xf>
    <xf numFmtId="9" fontId="66" fillId="34" borderId="10" xfId="0" applyNumberFormat="1" applyFont="1" applyFill="1" applyBorder="1" applyAlignment="1">
      <alignment horizontal="right" vertical="center" wrapText="1"/>
    </xf>
    <xf numFmtId="3" fontId="66" fillId="34" borderId="10" xfId="0" applyNumberFormat="1" applyFont="1" applyFill="1" applyBorder="1" applyAlignment="1">
      <alignment horizontal="center" vertical="center" wrapText="1"/>
    </xf>
    <xf numFmtId="0" fontId="67" fillId="34" borderId="10" xfId="0" applyFont="1" applyFill="1" applyBorder="1" applyAlignment="1">
      <alignment horizontal="center" vertical="center"/>
    </xf>
    <xf numFmtId="9" fontId="67" fillId="34" borderId="10" xfId="0" applyNumberFormat="1" applyFont="1" applyFill="1" applyBorder="1" applyAlignment="1">
      <alignment horizontal="center" vertical="center"/>
    </xf>
    <xf numFmtId="0" fontId="7" fillId="34" borderId="12" xfId="0" applyFont="1" applyFill="1" applyBorder="1" applyAlignment="1">
      <alignment wrapText="1"/>
    </xf>
    <xf numFmtId="9" fontId="9" fillId="34" borderId="10" xfId="0" applyNumberFormat="1" applyFont="1" applyFill="1" applyBorder="1" applyAlignment="1">
      <alignment horizontal="center" vertical="center" wrapText="1"/>
    </xf>
    <xf numFmtId="9" fontId="3" fillId="34" borderId="0" xfId="0" applyNumberFormat="1" applyFont="1" applyFill="1" applyAlignment="1">
      <alignment horizontal="center" vertical="center"/>
    </xf>
    <xf numFmtId="0" fontId="6"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4" fillId="34" borderId="0" xfId="0" applyFont="1" applyFill="1" applyAlignment="1">
      <alignment horizontal="center"/>
    </xf>
    <xf numFmtId="0" fontId="66" fillId="34" borderId="10" xfId="0" applyFont="1" applyFill="1" applyBorder="1" applyAlignment="1">
      <alignment horizontal="justify" vertical="center" wrapText="1"/>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6" fillId="34" borderId="10" xfId="0" applyFont="1" applyFill="1" applyBorder="1" applyAlignment="1">
      <alignment horizontal="justify" vertical="center"/>
    </xf>
    <xf numFmtId="0" fontId="9" fillId="34" borderId="13" xfId="0" applyFont="1" applyFill="1" applyBorder="1" applyAlignment="1">
      <alignment horizontal="justify" vertical="center" wrapText="1"/>
    </xf>
    <xf numFmtId="0" fontId="9" fillId="34" borderId="13" xfId="0" applyFont="1" applyFill="1" applyBorder="1" applyAlignment="1">
      <alignment horizontal="center" vertical="center" wrapText="1"/>
    </xf>
    <xf numFmtId="9" fontId="9" fillId="34" borderId="11" xfId="0" applyNumberFormat="1" applyFont="1" applyFill="1" applyBorder="1" applyAlignment="1">
      <alignment horizontal="center" vertical="center" wrapText="1"/>
    </xf>
    <xf numFmtId="0" fontId="3" fillId="34" borderId="13" xfId="0" applyFont="1" applyFill="1" applyBorder="1" applyAlignment="1">
      <alignment horizontal="justify" vertical="center" wrapText="1"/>
    </xf>
    <xf numFmtId="1" fontId="3" fillId="34" borderId="13" xfId="0" applyNumberFormat="1" applyFont="1" applyFill="1" applyBorder="1" applyAlignment="1">
      <alignment horizontal="center" vertical="center" wrapText="1"/>
    </xf>
    <xf numFmtId="0" fontId="68" fillId="34" borderId="12" xfId="0" applyFont="1" applyFill="1" applyBorder="1" applyAlignment="1">
      <alignment vertical="center" wrapText="1"/>
    </xf>
    <xf numFmtId="0" fontId="68" fillId="34" borderId="14" xfId="0" applyFont="1" applyFill="1" applyBorder="1" applyAlignment="1">
      <alignment vertical="center" wrapText="1"/>
    </xf>
    <xf numFmtId="1" fontId="4" fillId="34" borderId="12" xfId="0" applyNumberFormat="1" applyFont="1" applyFill="1" applyBorder="1" applyAlignment="1">
      <alignment horizontal="center" vertical="center" wrapText="1"/>
    </xf>
    <xf numFmtId="9" fontId="6" fillId="34"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9" fontId="6" fillId="34" borderId="12" xfId="0" applyNumberFormat="1" applyFont="1" applyFill="1" applyBorder="1" applyAlignment="1">
      <alignment horizontal="center" vertical="center"/>
    </xf>
    <xf numFmtId="9" fontId="66" fillId="34" borderId="12" xfId="0" applyNumberFormat="1" applyFont="1" applyFill="1" applyBorder="1" applyAlignment="1">
      <alignment horizontal="center" vertical="center"/>
    </xf>
    <xf numFmtId="0" fontId="6" fillId="34" borderId="11" xfId="0" applyFont="1" applyFill="1" applyBorder="1" applyAlignment="1">
      <alignment vertical="center" wrapText="1"/>
    </xf>
    <xf numFmtId="0" fontId="6" fillId="34" borderId="13" xfId="0" applyFont="1" applyFill="1" applyBorder="1" applyAlignment="1">
      <alignment horizontal="center" vertical="center"/>
    </xf>
    <xf numFmtId="9" fontId="3" fillId="34" borderId="13" xfId="0" applyNumberFormat="1" applyFont="1" applyFill="1" applyBorder="1" applyAlignment="1">
      <alignment horizontal="center" vertical="center"/>
    </xf>
    <xf numFmtId="0" fontId="66"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6" fillId="34" borderId="10" xfId="0" applyFont="1" applyFill="1" applyBorder="1" applyAlignment="1">
      <alignment horizontal="center" vertical="center" wrapText="1"/>
    </xf>
    <xf numFmtId="0" fontId="66" fillId="34" borderId="10" xfId="0" applyFont="1" applyFill="1" applyBorder="1" applyAlignment="1">
      <alignment horizontal="justify" vertical="center"/>
    </xf>
    <xf numFmtId="0" fontId="6"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1" fontId="3" fillId="34" borderId="11" xfId="0" applyNumberFormat="1" applyFont="1" applyFill="1" applyBorder="1" applyAlignment="1">
      <alignment horizontal="center" vertical="center" wrapText="1"/>
    </xf>
    <xf numFmtId="0" fontId="6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0" xfId="0" applyFont="1" applyFill="1" applyAlignment="1">
      <alignment horizontal="justify" vertical="center" wrapText="1"/>
    </xf>
    <xf numFmtId="9" fontId="3" fillId="34" borderId="0" xfId="0" applyNumberFormat="1" applyFont="1" applyFill="1" applyAlignment="1">
      <alignment horizontal="justify" vertical="center" wrapText="1"/>
    </xf>
    <xf numFmtId="10" fontId="3" fillId="34" borderId="0" xfId="0" applyNumberFormat="1" applyFont="1" applyFill="1" applyAlignment="1">
      <alignment horizontal="justify" vertical="center" wrapText="1"/>
    </xf>
    <xf numFmtId="0" fontId="67" fillId="34" borderId="0" xfId="0" applyFont="1" applyFill="1" applyAlignment="1">
      <alignment horizontal="justify" vertical="center" wrapText="1"/>
    </xf>
    <xf numFmtId="9" fontId="67" fillId="34" borderId="0" xfId="0" applyNumberFormat="1" applyFont="1" applyFill="1" applyAlignment="1">
      <alignment horizontal="justify" vertical="center" wrapText="1"/>
    </xf>
    <xf numFmtId="0" fontId="67"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66" fillId="34" borderId="10" xfId="0" applyFont="1" applyFill="1" applyBorder="1" applyAlignment="1">
      <alignment horizontal="justify" vertical="center"/>
    </xf>
    <xf numFmtId="0" fontId="6" fillId="34" borderId="10" xfId="0" applyFont="1" applyFill="1" applyBorder="1" applyAlignment="1">
      <alignment horizontal="center" vertical="center"/>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5"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66"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9" fontId="66" fillId="34" borderId="10" xfId="0" applyNumberFormat="1" applyFont="1" applyFill="1" applyBorder="1" applyAlignment="1">
      <alignment horizontal="justify" vertical="top"/>
    </xf>
    <xf numFmtId="1" fontId="3" fillId="34" borderId="10" xfId="0" applyNumberFormat="1" applyFont="1" applyFill="1" applyBorder="1" applyAlignment="1">
      <alignment horizontal="justify" vertical="center" wrapText="1"/>
    </xf>
    <xf numFmtId="0" fontId="6" fillId="34" borderId="0" xfId="0" applyFont="1" applyFill="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66"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10" fontId="3" fillId="34" borderId="0" xfId="0" applyNumberFormat="1" applyFont="1" applyFill="1" applyAlignment="1">
      <alignment horizontal="center" vertical="center" wrapText="1"/>
    </xf>
    <xf numFmtId="0" fontId="3" fillId="34" borderId="10" xfId="0" applyFont="1" applyFill="1" applyBorder="1" applyAlignment="1">
      <alignment horizontal="justify" vertical="center" wrapText="1"/>
    </xf>
    <xf numFmtId="0" fontId="3"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9"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71" fillId="35" borderId="15" xfId="0" applyFont="1" applyFill="1" applyBorder="1" applyAlignment="1">
      <alignment vertical="center" wrapText="1"/>
    </xf>
    <xf numFmtId="0" fontId="71" fillId="35" borderId="16" xfId="0" applyFont="1" applyFill="1" applyBorder="1" applyAlignment="1">
      <alignment vertical="center" wrapText="1"/>
    </xf>
    <xf numFmtId="0" fontId="71" fillId="35" borderId="17" xfId="0" applyFont="1" applyFill="1" applyBorder="1" applyAlignment="1">
      <alignment vertical="center" wrapText="1"/>
    </xf>
    <xf numFmtId="0" fontId="71" fillId="35" borderId="18" xfId="0" applyFont="1" applyFill="1" applyBorder="1" applyAlignment="1">
      <alignment vertical="center" wrapText="1"/>
    </xf>
    <xf numFmtId="0" fontId="12" fillId="35" borderId="18" xfId="0" applyFont="1" applyFill="1" applyBorder="1" applyAlignment="1">
      <alignment horizontal="left" vertical="center" wrapText="1"/>
    </xf>
    <xf numFmtId="0" fontId="4" fillId="35" borderId="0" xfId="0" applyFont="1" applyFill="1" applyAlignment="1">
      <alignment/>
    </xf>
    <xf numFmtId="0" fontId="6" fillId="35" borderId="0" xfId="0" applyFont="1" applyFill="1" applyAlignment="1">
      <alignment/>
    </xf>
    <xf numFmtId="0" fontId="21" fillId="35" borderId="0" xfId="0" applyFont="1" applyFill="1" applyAlignment="1">
      <alignment horizontal="center"/>
    </xf>
    <xf numFmtId="0" fontId="3" fillId="35" borderId="0" xfId="0" applyFont="1" applyFill="1" applyAlignment="1">
      <alignment/>
    </xf>
    <xf numFmtId="0" fontId="67" fillId="35" borderId="0" xfId="0" applyFont="1" applyFill="1" applyAlignment="1">
      <alignment/>
    </xf>
    <xf numFmtId="0" fontId="6" fillId="35" borderId="0" xfId="0" applyFont="1" applyFill="1" applyAlignment="1">
      <alignment horizontal="justify" vertical="center"/>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66" fillId="34" borderId="10" xfId="0" applyFont="1" applyFill="1" applyBorder="1" applyAlignment="1">
      <alignment horizontal="justify" vertical="center"/>
    </xf>
    <xf numFmtId="0" fontId="3" fillId="34" borderId="0" xfId="0" applyFont="1" applyFill="1" applyAlignment="1">
      <alignment horizontal="center"/>
    </xf>
    <xf numFmtId="0" fontId="6" fillId="34" borderId="11" xfId="0" applyFont="1" applyFill="1" applyBorder="1" applyAlignment="1">
      <alignment horizontal="justify" vertical="center" wrapText="1"/>
    </xf>
    <xf numFmtId="0" fontId="6" fillId="34" borderId="10" xfId="0" applyFont="1" applyFill="1" applyBorder="1" applyAlignment="1">
      <alignment horizontal="center" vertical="center"/>
    </xf>
    <xf numFmtId="0" fontId="6" fillId="34" borderId="13" xfId="0" applyFont="1" applyFill="1" applyBorder="1" applyAlignment="1">
      <alignment horizontal="justify" vertical="center" wrapText="1"/>
    </xf>
    <xf numFmtId="0" fontId="3" fillId="34" borderId="0" xfId="0" applyFont="1" applyFill="1" applyAlignment="1">
      <alignment horizontal="center"/>
    </xf>
    <xf numFmtId="0" fontId="4" fillId="34" borderId="0" xfId="0" applyFont="1" applyFill="1" applyAlignment="1">
      <alignment horizontal="center"/>
    </xf>
    <xf numFmtId="9" fontId="6" fillId="34" borderId="19" xfId="0" applyNumberFormat="1" applyFont="1" applyFill="1" applyBorder="1" applyAlignment="1">
      <alignment horizontal="center" vertical="center" wrapText="1"/>
    </xf>
    <xf numFmtId="0" fontId="6" fillId="34" borderId="0" xfId="0" applyFont="1" applyFill="1" applyBorder="1" applyAlignment="1">
      <alignment wrapText="1"/>
    </xf>
    <xf numFmtId="49" fontId="72" fillId="0" borderId="0" xfId="0" applyNumberFormat="1" applyFont="1" applyFill="1" applyBorder="1" applyAlignment="1">
      <alignment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3"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3" fillId="34" borderId="10" xfId="0" applyFont="1" applyFill="1" applyBorder="1" applyAlignment="1">
      <alignment horizontal="center" vertical="center" wrapText="1"/>
    </xf>
    <xf numFmtId="0" fontId="6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10" fontId="3" fillId="34" borderId="10" xfId="0" applyNumberFormat="1" applyFont="1" applyFill="1" applyBorder="1" applyAlignment="1">
      <alignment horizontal="center" vertical="center" wrapText="1"/>
    </xf>
    <xf numFmtId="0" fontId="6" fillId="35" borderId="20" xfId="0" applyFont="1" applyFill="1" applyBorder="1" applyAlignment="1">
      <alignment horizontal="justify" vertical="center"/>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6" fillId="34" borderId="11" xfId="0" applyFont="1" applyFill="1" applyBorder="1" applyAlignment="1">
      <alignment horizontal="justify" vertical="center"/>
    </xf>
    <xf numFmtId="0" fontId="9" fillId="34" borderId="10" xfId="0" applyFont="1" applyFill="1" applyBorder="1" applyAlignment="1">
      <alignment horizontal="justify" vertical="center"/>
    </xf>
    <xf numFmtId="0" fontId="66" fillId="34" borderId="11" xfId="0" applyFont="1" applyFill="1" applyBorder="1" applyAlignment="1">
      <alignment horizontal="justify" vertical="center" wrapText="1"/>
    </xf>
    <xf numFmtId="0" fontId="0" fillId="0" borderId="13" xfId="0" applyBorder="1" applyAlignment="1">
      <alignment horizontal="justify" vertical="center" wrapText="1"/>
    </xf>
    <xf numFmtId="9" fontId="66" fillId="34" borderId="11" xfId="0" applyNumberFormat="1" applyFont="1" applyFill="1" applyBorder="1" applyAlignment="1">
      <alignment horizontal="center" vertical="center" wrapText="1"/>
    </xf>
    <xf numFmtId="0" fontId="3"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3" fillId="34" borderId="13" xfId="0" applyFont="1" applyFill="1" applyBorder="1" applyAlignment="1">
      <alignment horizontal="justify" vertical="center" wrapText="1"/>
    </xf>
    <xf numFmtId="0" fontId="12" fillId="0" borderId="13"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21" xfId="0" applyFont="1" applyFill="1" applyBorder="1" applyAlignment="1">
      <alignment horizontal="justify" vertical="center" wrapText="1"/>
    </xf>
    <xf numFmtId="0" fontId="73" fillId="34" borderId="21"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73"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3" xfId="0" applyFont="1" applyFill="1" applyBorder="1" applyAlignment="1">
      <alignment horizontal="center" vertical="center"/>
    </xf>
    <xf numFmtId="0" fontId="6" fillId="0" borderId="10" xfId="0" applyFont="1" applyFill="1" applyBorder="1" applyAlignment="1">
      <alignment horizontal="justify" vertical="center" wrapText="1"/>
    </xf>
    <xf numFmtId="0" fontId="66"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6"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73"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73" fillId="0" borderId="10" xfId="0" applyFont="1" applyBorder="1" applyAlignment="1">
      <alignment horizontal="justify" vertical="center" wrapText="1"/>
    </xf>
    <xf numFmtId="0" fontId="66" fillId="34" borderId="11" xfId="0" applyFont="1" applyFill="1" applyBorder="1" applyAlignment="1">
      <alignment horizontal="justify" vertical="center" wrapText="1"/>
    </xf>
    <xf numFmtId="0" fontId="66" fillId="34" borderId="21" xfId="0" applyFont="1" applyFill="1" applyBorder="1" applyAlignment="1">
      <alignment horizontal="justify" vertical="center" wrapText="1"/>
    </xf>
    <xf numFmtId="0" fontId="66" fillId="34" borderId="13" xfId="0" applyFont="1" applyFill="1" applyBorder="1" applyAlignment="1">
      <alignment horizontal="justify" vertical="center" wrapText="1"/>
    </xf>
    <xf numFmtId="0" fontId="0" fillId="34" borderId="13"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21" xfId="0" applyFont="1" applyFill="1" applyBorder="1" applyAlignment="1">
      <alignment horizontal="justify" vertical="center"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20" xfId="0" applyFont="1" applyFill="1" applyBorder="1" applyAlignment="1">
      <alignment horizontal="center" vertical="center" wrapText="1"/>
    </xf>
    <xf numFmtId="0" fontId="73" fillId="34" borderId="21" xfId="0" applyFont="1" applyFill="1" applyBorder="1" applyAlignment="1">
      <alignment horizontal="justify" vertical="center"/>
    </xf>
    <xf numFmtId="0" fontId="66" fillId="34" borderId="11" xfId="0" applyFont="1" applyFill="1" applyBorder="1" applyAlignment="1">
      <alignment horizontal="center" vertical="center" wrapText="1"/>
    </xf>
    <xf numFmtId="0" fontId="66" fillId="34" borderId="21" xfId="0" applyFont="1" applyFill="1" applyBorder="1" applyAlignment="1">
      <alignment horizontal="center" vertical="center" wrapText="1"/>
    </xf>
    <xf numFmtId="0" fontId="66" fillId="34"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73" fillId="34" borderId="13"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2"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4" fillId="8" borderId="14"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3"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12" fillId="0" borderId="18" xfId="0" applyFont="1" applyFill="1" applyBorder="1" applyAlignment="1">
      <alignment horizontal="center" vertical="center"/>
    </xf>
    <xf numFmtId="0" fontId="8" fillId="36" borderId="12" xfId="0" applyFont="1" applyFill="1" applyBorder="1" applyAlignment="1">
      <alignment horizontal="center" vertical="center" wrapText="1"/>
    </xf>
    <xf numFmtId="0" fontId="8" fillId="36" borderId="14" xfId="0" applyFont="1" applyFill="1" applyBorder="1" applyAlignment="1">
      <alignment horizontal="center" vertical="center" wrapText="1"/>
    </xf>
    <xf numFmtId="0" fontId="8" fillId="36" borderId="20"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73"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71" fillId="34" borderId="12" xfId="0" applyFont="1" applyFill="1" applyBorder="1" applyAlignment="1">
      <alignment horizontal="left" vertical="center" wrapText="1"/>
    </xf>
    <xf numFmtId="0" fontId="71" fillId="34" borderId="20" xfId="0" applyFont="1" applyFill="1" applyBorder="1" applyAlignment="1">
      <alignment horizontal="left" vertical="center" wrapText="1"/>
    </xf>
    <xf numFmtId="0" fontId="20" fillId="34" borderId="11" xfId="0" applyFont="1" applyFill="1" applyBorder="1" applyAlignment="1">
      <alignment horizontal="justify" vertical="center" wrapText="1"/>
    </xf>
    <xf numFmtId="0" fontId="20" fillId="34" borderId="21" xfId="0" applyFont="1" applyFill="1" applyBorder="1" applyAlignment="1">
      <alignment horizontal="justify" vertical="center" wrapText="1"/>
    </xf>
    <xf numFmtId="0" fontId="0" fillId="34" borderId="21" xfId="0" applyFill="1" applyBorder="1" applyAlignment="1">
      <alignment horizontal="justify" vertical="center" wrapText="1"/>
    </xf>
    <xf numFmtId="9" fontId="6" fillId="34" borderId="11" xfId="0" applyNumberFormat="1" applyFont="1" applyFill="1" applyBorder="1" applyAlignment="1">
      <alignment horizontal="center" vertical="center" wrapText="1"/>
    </xf>
    <xf numFmtId="9" fontId="6" fillId="34" borderId="13" xfId="0" applyNumberFormat="1" applyFont="1" applyFill="1" applyBorder="1" applyAlignment="1">
      <alignment horizontal="center" vertical="center" wrapText="1"/>
    </xf>
    <xf numFmtId="0" fontId="16" fillId="34" borderId="10" xfId="0" applyFont="1" applyFill="1" applyBorder="1" applyAlignment="1">
      <alignment horizontal="center" vertical="center"/>
    </xf>
    <xf numFmtId="0" fontId="11" fillId="34" borderId="10" xfId="0" applyFont="1" applyFill="1" applyBorder="1" applyAlignment="1">
      <alignment horizontal="justify" vertical="center" wrapText="1"/>
    </xf>
    <xf numFmtId="0" fontId="4" fillId="34" borderId="1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8" xfId="0" applyFont="1" applyFill="1" applyBorder="1" applyAlignment="1">
      <alignment horizontal="right"/>
    </xf>
    <xf numFmtId="0" fontId="6" fillId="34" borderId="13" xfId="0" applyFont="1" applyFill="1" applyBorder="1" applyAlignment="1">
      <alignment horizontal="justify" vertical="center" wrapText="1"/>
    </xf>
    <xf numFmtId="0" fontId="16" fillId="34" borderId="13" xfId="0" applyFont="1" applyFill="1" applyBorder="1" applyAlignment="1">
      <alignment horizontal="center" vertical="center"/>
    </xf>
    <xf numFmtId="0" fontId="4" fillId="34" borderId="11" xfId="0" applyFont="1" applyFill="1" applyBorder="1" applyAlignment="1">
      <alignment horizontal="justify" vertical="center" wrapText="1"/>
    </xf>
    <xf numFmtId="0" fontId="9" fillId="34" borderId="11"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9" fillId="34" borderId="11" xfId="0" applyFont="1" applyFill="1" applyBorder="1" applyAlignment="1">
      <alignment horizontal="center" vertical="center" wrapText="1"/>
    </xf>
    <xf numFmtId="0" fontId="9" fillId="34" borderId="13" xfId="0" applyFont="1" applyFill="1" applyBorder="1" applyAlignment="1">
      <alignment horizontal="center" vertical="center" wrapText="1"/>
    </xf>
    <xf numFmtId="9" fontId="9" fillId="34" borderId="11" xfId="0" applyNumberFormat="1" applyFont="1" applyFill="1" applyBorder="1" applyAlignment="1">
      <alignment horizontal="center" vertical="center" wrapText="1"/>
    </xf>
    <xf numFmtId="9" fontId="9" fillId="34" borderId="13" xfId="0" applyNumberFormat="1" applyFont="1" applyFill="1" applyBorder="1" applyAlignment="1">
      <alignment horizontal="center" vertical="center" wrapText="1"/>
    </xf>
    <xf numFmtId="0" fontId="6" fillId="34" borderId="12" xfId="0" applyFont="1" applyFill="1" applyBorder="1" applyAlignment="1">
      <alignment horizontal="justify" vertical="center" wrapText="1"/>
    </xf>
    <xf numFmtId="0" fontId="6" fillId="34" borderId="14" xfId="0" applyFont="1" applyFill="1" applyBorder="1" applyAlignment="1">
      <alignment horizontal="justify" vertical="center" wrapText="1"/>
    </xf>
    <xf numFmtId="0" fontId="6" fillId="34" borderId="20" xfId="0" applyFont="1" applyFill="1" applyBorder="1" applyAlignment="1">
      <alignment horizontal="justify" vertical="center" wrapText="1"/>
    </xf>
    <xf numFmtId="0" fontId="66" fillId="34" borderId="14" xfId="0" applyFont="1" applyFill="1" applyBorder="1" applyAlignment="1">
      <alignment horizontal="justify" vertical="center" wrapText="1"/>
    </xf>
    <xf numFmtId="0" fontId="66" fillId="34" borderId="20" xfId="0" applyFont="1" applyFill="1" applyBorder="1" applyAlignment="1">
      <alignment horizontal="justify" vertical="center" wrapText="1"/>
    </xf>
    <xf numFmtId="1" fontId="3" fillId="34" borderId="11" xfId="0" applyNumberFormat="1" applyFont="1" applyFill="1" applyBorder="1" applyAlignment="1">
      <alignment horizontal="center" vertical="center" wrapText="1"/>
    </xf>
    <xf numFmtId="1" fontId="3" fillId="34" borderId="13"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7" fillId="34" borderId="21" xfId="0" applyFont="1" applyFill="1" applyBorder="1" applyAlignment="1">
      <alignment horizontal="justify" vertical="center" wrapText="1"/>
    </xf>
    <xf numFmtId="0" fontId="11" fillId="34" borderId="12"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3" fillId="34" borderId="13" xfId="0" applyFont="1" applyFill="1" applyBorder="1" applyAlignment="1">
      <alignment horizontal="justify" vertical="center" wrapText="1"/>
    </xf>
    <xf numFmtId="0" fontId="0" fillId="34" borderId="21" xfId="0" applyFill="1" applyBorder="1" applyAlignment="1">
      <alignment horizontal="justify" vertical="center"/>
    </xf>
    <xf numFmtId="0" fontId="0" fillId="34" borderId="13" xfId="0" applyFill="1" applyBorder="1" applyAlignment="1">
      <alignment horizontal="justify" vertical="center"/>
    </xf>
    <xf numFmtId="0" fontId="3" fillId="34" borderId="12" xfId="0" applyFont="1" applyFill="1" applyBorder="1" applyAlignment="1">
      <alignment horizontal="justify" vertical="center" wrapText="1"/>
    </xf>
    <xf numFmtId="0" fontId="3" fillId="34" borderId="14" xfId="0" applyFont="1" applyFill="1" applyBorder="1" applyAlignment="1">
      <alignment horizontal="justify" vertical="center" wrapText="1"/>
    </xf>
    <xf numFmtId="0" fontId="68" fillId="34" borderId="12" xfId="0" applyFont="1" applyFill="1" applyBorder="1" applyAlignment="1">
      <alignment horizontal="left" vertical="center" wrapText="1"/>
    </xf>
    <xf numFmtId="0" fontId="68" fillId="34" borderId="14" xfId="0" applyFont="1" applyFill="1" applyBorder="1" applyAlignment="1">
      <alignment horizontal="left" vertical="center" wrapText="1"/>
    </xf>
    <xf numFmtId="0" fontId="68" fillId="34" borderId="20" xfId="0" applyFont="1" applyFill="1" applyBorder="1" applyAlignment="1">
      <alignment horizontal="left" vertical="center" wrapText="1"/>
    </xf>
    <xf numFmtId="0" fontId="5" fillId="34" borderId="13" xfId="0" applyFont="1" applyFill="1" applyBorder="1" applyAlignment="1">
      <alignment horizontal="center" vertical="center" wrapText="1"/>
    </xf>
    <xf numFmtId="0" fontId="74" fillId="34" borderId="13" xfId="0" applyFont="1" applyFill="1" applyBorder="1" applyAlignment="1">
      <alignment horizontal="justify" vertical="center" wrapText="1"/>
    </xf>
    <xf numFmtId="0" fontId="74" fillId="34" borderId="21" xfId="0" applyFont="1" applyFill="1" applyBorder="1" applyAlignment="1">
      <alignment horizontal="justify" vertical="center" wrapText="1"/>
    </xf>
    <xf numFmtId="0" fontId="4" fillId="34" borderId="10" xfId="0" applyFont="1" applyFill="1" applyBorder="1" applyAlignment="1">
      <alignment horizontal="center" vertical="center"/>
    </xf>
    <xf numFmtId="0" fontId="4" fillId="34" borderId="13" xfId="0" applyFont="1" applyFill="1" applyBorder="1" applyAlignment="1">
      <alignment horizontal="center" vertical="center"/>
    </xf>
    <xf numFmtId="0" fontId="5" fillId="34" borderId="11" xfId="0" applyFont="1" applyFill="1" applyBorder="1" applyAlignment="1">
      <alignment horizontal="justify" vertical="center" wrapText="1"/>
    </xf>
    <xf numFmtId="0" fontId="5" fillId="34" borderId="21" xfId="0" applyFont="1" applyFill="1" applyBorder="1" applyAlignment="1">
      <alignment horizontal="justify" vertical="center" wrapText="1"/>
    </xf>
    <xf numFmtId="0" fontId="11" fillId="35" borderId="10" xfId="0" applyFont="1" applyFill="1" applyBorder="1" applyAlignment="1">
      <alignment horizontal="center" vertical="center" wrapText="1"/>
    </xf>
    <xf numFmtId="0" fontId="0" fillId="0" borderId="21" xfId="0" applyBorder="1" applyAlignment="1">
      <alignment/>
    </xf>
    <xf numFmtId="0" fontId="0" fillId="0" borderId="13" xfId="0" applyBorder="1" applyAlignment="1">
      <alignment/>
    </xf>
    <xf numFmtId="0" fontId="17" fillId="34" borderId="0" xfId="0" applyFont="1" applyFill="1" applyBorder="1" applyAlignment="1">
      <alignment horizontal="left" vertical="center"/>
    </xf>
    <xf numFmtId="0" fontId="5" fillId="34" borderId="0" xfId="0" applyFont="1" applyFill="1" applyBorder="1" applyAlignment="1">
      <alignment horizontal="right"/>
    </xf>
    <xf numFmtId="0" fontId="0" fillId="0" borderId="13" xfId="0" applyBorder="1" applyAlignment="1">
      <alignment horizontal="justify" vertical="center" wrapText="1"/>
    </xf>
    <xf numFmtId="0" fontId="0" fillId="0" borderId="21" xfId="0" applyBorder="1" applyAlignment="1">
      <alignment horizontal="justify" vertical="center" wrapText="1"/>
    </xf>
    <xf numFmtId="0" fontId="66" fillId="34" borderId="22" xfId="0" applyFont="1" applyFill="1"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wrapText="1"/>
    </xf>
    <xf numFmtId="0" fontId="6" fillId="34" borderId="11" xfId="0" applyFont="1" applyFill="1" applyBorder="1" applyAlignment="1">
      <alignment vertical="center" wrapText="1"/>
    </xf>
    <xf numFmtId="0" fontId="0" fillId="0" borderId="21" xfId="0" applyBorder="1" applyAlignment="1">
      <alignment vertical="center" wrapText="1"/>
    </xf>
    <xf numFmtId="0" fontId="66" fillId="34" borderId="21" xfId="0" applyFont="1" applyFill="1" applyBorder="1" applyAlignment="1">
      <alignment vertical="center" wrapText="1"/>
    </xf>
    <xf numFmtId="0" fontId="66" fillId="0" borderId="13" xfId="0" applyFont="1" applyBorder="1" applyAlignment="1">
      <alignment/>
    </xf>
    <xf numFmtId="0" fontId="0" fillId="0" borderId="10" xfId="0" applyBorder="1" applyAlignment="1">
      <alignment wrapText="1"/>
    </xf>
    <xf numFmtId="0" fontId="74" fillId="34" borderId="10" xfId="0" applyFont="1" applyFill="1" applyBorder="1" applyAlignment="1">
      <alignment horizontal="justify" vertical="center" wrapText="1"/>
    </xf>
    <xf numFmtId="0" fontId="5" fillId="34" borderId="10" xfId="0" applyFont="1" applyFill="1" applyBorder="1" applyAlignment="1">
      <alignment horizontal="center" vertical="center" wrapText="1"/>
    </xf>
    <xf numFmtId="0" fontId="5" fillId="34" borderId="18" xfId="0" applyFont="1" applyFill="1" applyBorder="1" applyAlignment="1">
      <alignment horizontal="right" vertical="center"/>
    </xf>
    <xf numFmtId="0" fontId="17" fillId="34" borderId="18" xfId="0" applyFont="1" applyFill="1" applyBorder="1" applyAlignment="1">
      <alignment horizontal="left" vertical="center"/>
    </xf>
    <xf numFmtId="0" fontId="66" fillId="34" borderId="10" xfId="0" applyFont="1" applyFill="1" applyBorder="1" applyAlignment="1">
      <alignment horizontal="left" vertical="center" wrapText="1"/>
    </xf>
    <xf numFmtId="0" fontId="11" fillId="35" borderId="20"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ual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1247775</xdr:colOff>
      <xdr:row>0</xdr:row>
      <xdr:rowOff>0</xdr:rowOff>
    </xdr:from>
    <xdr:to>
      <xdr:col>1</xdr:col>
      <xdr:colOff>1619250</xdr:colOff>
      <xdr:row>2</xdr:row>
      <xdr:rowOff>295275</xdr:rowOff>
    </xdr:to>
    <xdr:pic>
      <xdr:nvPicPr>
        <xdr:cNvPr id="1" name="3 Imagen"/>
        <xdr:cNvPicPr preferRelativeResize="1">
          <a:picLocks noChangeAspect="1"/>
        </xdr:cNvPicPr>
      </xdr:nvPicPr>
      <xdr:blipFill>
        <a:blip r:embed="rId1"/>
        <a:stretch>
          <a:fillRect/>
        </a:stretch>
      </xdr:blipFill>
      <xdr:spPr>
        <a:xfrm>
          <a:off x="1247775" y="0"/>
          <a:ext cx="2657475" cy="1609725"/>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0</xdr:row>
      <xdr:rowOff>19050</xdr:rowOff>
    </xdr:from>
    <xdr:to>
      <xdr:col>1</xdr:col>
      <xdr:colOff>28575</xdr:colOff>
      <xdr:row>2</xdr:row>
      <xdr:rowOff>276225</xdr:rowOff>
    </xdr:to>
    <xdr:pic>
      <xdr:nvPicPr>
        <xdr:cNvPr id="1" name="3 Imagen"/>
        <xdr:cNvPicPr preferRelativeResize="1">
          <a:picLocks noChangeAspect="1"/>
        </xdr:cNvPicPr>
      </xdr:nvPicPr>
      <xdr:blipFill>
        <a:blip r:embed="rId1"/>
        <a:stretch>
          <a:fillRect/>
        </a:stretch>
      </xdr:blipFill>
      <xdr:spPr>
        <a:xfrm>
          <a:off x="857250" y="19050"/>
          <a:ext cx="1457325" cy="8858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885825</xdr:colOff>
      <xdr:row>0</xdr:row>
      <xdr:rowOff>19050</xdr:rowOff>
    </xdr:from>
    <xdr:to>
      <xdr:col>1</xdr:col>
      <xdr:colOff>314325</xdr:colOff>
      <xdr:row>2</xdr:row>
      <xdr:rowOff>142875</xdr:rowOff>
    </xdr:to>
    <xdr:pic>
      <xdr:nvPicPr>
        <xdr:cNvPr id="1" name="3 Imagen"/>
        <xdr:cNvPicPr preferRelativeResize="1">
          <a:picLocks noChangeAspect="1"/>
        </xdr:cNvPicPr>
      </xdr:nvPicPr>
      <xdr:blipFill>
        <a:blip r:embed="rId1"/>
        <a:stretch>
          <a:fillRect/>
        </a:stretch>
      </xdr:blipFill>
      <xdr:spPr>
        <a:xfrm>
          <a:off x="885825" y="19050"/>
          <a:ext cx="1714500" cy="752475"/>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411" t="s">
        <v>574</v>
      </c>
      <c r="B1" s="411"/>
      <c r="C1" s="411"/>
      <c r="D1" s="411"/>
      <c r="E1" s="411"/>
      <c r="F1" s="411"/>
      <c r="G1" s="411"/>
      <c r="H1" s="411"/>
      <c r="I1" s="411"/>
      <c r="J1" s="411"/>
      <c r="K1" s="411"/>
    </row>
    <row r="2" spans="1:11" ht="21" customHeight="1">
      <c r="A2" s="411" t="s">
        <v>0</v>
      </c>
      <c r="B2" s="411"/>
      <c r="C2" s="411"/>
      <c r="D2" s="411"/>
      <c r="E2" s="411"/>
      <c r="F2" s="411"/>
      <c r="G2" s="411"/>
      <c r="H2" s="411"/>
      <c r="I2" s="411"/>
      <c r="J2" s="411"/>
      <c r="K2" s="411"/>
    </row>
    <row r="3" spans="1:11" ht="31.5" customHeight="1">
      <c r="A3" s="412" t="s">
        <v>208</v>
      </c>
      <c r="B3" s="413"/>
      <c r="C3" s="413"/>
      <c r="D3" s="413"/>
      <c r="E3" s="413"/>
      <c r="F3" s="413"/>
      <c r="G3" s="413"/>
      <c r="H3" s="413"/>
      <c r="I3" s="413"/>
      <c r="J3" s="413"/>
      <c r="K3" s="413"/>
    </row>
    <row r="4" spans="1:11" s="2" customFormat="1" ht="40.5" customHeight="1">
      <c r="A4" s="47" t="s">
        <v>477</v>
      </c>
      <c r="B4" s="352" t="s">
        <v>479</v>
      </c>
      <c r="C4" s="352" t="s">
        <v>514</v>
      </c>
      <c r="D4" s="352" t="s">
        <v>3</v>
      </c>
      <c r="E4" s="407" t="s">
        <v>528</v>
      </c>
      <c r="F4" s="408"/>
      <c r="G4" s="407" t="s">
        <v>515</v>
      </c>
      <c r="H4" s="414"/>
      <c r="I4" s="414"/>
      <c r="J4" s="408"/>
      <c r="K4" s="352" t="s">
        <v>485</v>
      </c>
    </row>
    <row r="5" spans="1:11" s="2" customFormat="1" ht="36">
      <c r="A5" s="47" t="s">
        <v>478</v>
      </c>
      <c r="B5" s="352"/>
      <c r="C5" s="352"/>
      <c r="D5" s="352"/>
      <c r="E5" s="31" t="s">
        <v>392</v>
      </c>
      <c r="F5" s="31" t="s">
        <v>391</v>
      </c>
      <c r="G5" s="3" t="s">
        <v>516</v>
      </c>
      <c r="H5" s="3" t="s">
        <v>517</v>
      </c>
      <c r="I5" s="3" t="s">
        <v>396</v>
      </c>
      <c r="J5" s="3" t="s">
        <v>391</v>
      </c>
      <c r="K5" s="352"/>
    </row>
    <row r="6" spans="1:11" s="5" customFormat="1" ht="60" customHeight="1">
      <c r="A6" s="398" t="s">
        <v>6</v>
      </c>
      <c r="B6" s="6" t="s">
        <v>7</v>
      </c>
      <c r="C6" s="4" t="s">
        <v>8</v>
      </c>
      <c r="D6" s="4" t="s">
        <v>393</v>
      </c>
      <c r="E6" s="32" t="s">
        <v>492</v>
      </c>
      <c r="F6" s="418" t="s">
        <v>671</v>
      </c>
      <c r="G6" s="32">
        <v>273</v>
      </c>
      <c r="H6" s="32">
        <v>600</v>
      </c>
      <c r="I6" s="60"/>
      <c r="J6" s="60"/>
      <c r="K6" s="49" t="s">
        <v>9</v>
      </c>
    </row>
    <row r="7" spans="1:11" s="5" customFormat="1" ht="48">
      <c r="A7" s="399"/>
      <c r="B7" s="6" t="s">
        <v>10</v>
      </c>
      <c r="C7" s="4" t="s">
        <v>11</v>
      </c>
      <c r="D7" s="4" t="s">
        <v>350</v>
      </c>
      <c r="E7" s="58" t="s">
        <v>493</v>
      </c>
      <c r="F7" s="419"/>
      <c r="G7" s="32">
        <v>275</v>
      </c>
      <c r="H7" s="32">
        <v>500</v>
      </c>
      <c r="I7" s="60"/>
      <c r="J7" s="60"/>
      <c r="K7" s="49" t="s">
        <v>9</v>
      </c>
    </row>
    <row r="8" spans="1:11" s="33" customFormat="1" ht="60.75" customHeight="1">
      <c r="A8" s="395"/>
      <c r="B8" s="394" t="s">
        <v>13</v>
      </c>
      <c r="C8" s="6" t="s">
        <v>518</v>
      </c>
      <c r="D8" s="6" t="s">
        <v>14</v>
      </c>
      <c r="E8" s="6" t="s">
        <v>397</v>
      </c>
      <c r="F8" s="4" t="s">
        <v>672</v>
      </c>
      <c r="G8" s="32">
        <v>0</v>
      </c>
      <c r="H8" s="32">
        <v>1</v>
      </c>
      <c r="I8" s="61"/>
      <c r="J8" s="61"/>
      <c r="K8" s="49" t="s">
        <v>12</v>
      </c>
    </row>
    <row r="9" spans="1:11" s="33" customFormat="1" ht="68.25" customHeight="1">
      <c r="A9" s="395"/>
      <c r="B9" s="356"/>
      <c r="C9" s="4" t="s">
        <v>355</v>
      </c>
      <c r="D9" s="4" t="s">
        <v>351</v>
      </c>
      <c r="E9" s="4" t="s">
        <v>629</v>
      </c>
      <c r="F9" s="4" t="s">
        <v>630</v>
      </c>
      <c r="G9" s="23">
        <v>0</v>
      </c>
      <c r="H9" s="34" t="s">
        <v>640</v>
      </c>
      <c r="I9" s="32"/>
      <c r="J9" s="32"/>
      <c r="K9" s="50" t="s">
        <v>12</v>
      </c>
    </row>
    <row r="10" spans="1:11" s="33" customFormat="1" ht="51" customHeight="1">
      <c r="A10" s="395"/>
      <c r="B10" s="356"/>
      <c r="C10" s="4" t="s">
        <v>642</v>
      </c>
      <c r="D10" s="4" t="s">
        <v>673</v>
      </c>
      <c r="E10" s="4" t="s">
        <v>398</v>
      </c>
      <c r="F10" s="4"/>
      <c r="G10" s="23">
        <v>0</v>
      </c>
      <c r="H10" s="34" t="s">
        <v>448</v>
      </c>
      <c r="I10" s="32"/>
      <c r="J10" s="32"/>
      <c r="K10" s="50" t="s">
        <v>12</v>
      </c>
    </row>
    <row r="11" spans="1:11" s="33" customFormat="1" ht="51" customHeight="1">
      <c r="A11" s="395"/>
      <c r="B11" s="356"/>
      <c r="C11" s="4" t="s">
        <v>674</v>
      </c>
      <c r="D11" s="4" t="s">
        <v>641</v>
      </c>
      <c r="E11" s="4" t="s">
        <v>398</v>
      </c>
      <c r="F11" s="4"/>
      <c r="G11" s="23">
        <v>0</v>
      </c>
      <c r="H11" s="34" t="s">
        <v>448</v>
      </c>
      <c r="I11" s="32"/>
      <c r="J11" s="32"/>
      <c r="K11" s="50" t="s">
        <v>12</v>
      </c>
    </row>
    <row r="12" spans="1:11" s="33" customFormat="1" ht="56.25" customHeight="1">
      <c r="A12" s="395"/>
      <c r="B12" s="410"/>
      <c r="C12" s="35" t="s">
        <v>376</v>
      </c>
      <c r="D12" s="50" t="s">
        <v>377</v>
      </c>
      <c r="E12" s="4" t="s">
        <v>629</v>
      </c>
      <c r="F12" s="4"/>
      <c r="G12" s="23">
        <v>0</v>
      </c>
      <c r="H12" s="34" t="s">
        <v>378</v>
      </c>
      <c r="I12" s="34"/>
      <c r="J12" s="34"/>
      <c r="K12" s="50" t="s">
        <v>12</v>
      </c>
    </row>
    <row r="13" spans="1:11" s="8" customFormat="1" ht="87.75" customHeight="1">
      <c r="A13" s="395"/>
      <c r="B13" s="394" t="s">
        <v>15</v>
      </c>
      <c r="C13" s="6" t="s">
        <v>379</v>
      </c>
      <c r="D13" s="6" t="s">
        <v>380</v>
      </c>
      <c r="E13" s="6" t="s">
        <v>631</v>
      </c>
      <c r="F13" s="4" t="s">
        <v>632</v>
      </c>
      <c r="G13" s="36">
        <v>0</v>
      </c>
      <c r="H13" s="37">
        <v>5</v>
      </c>
      <c r="I13" s="37"/>
      <c r="J13" s="37"/>
      <c r="K13" s="49" t="s">
        <v>17</v>
      </c>
    </row>
    <row r="14" spans="1:11" s="8" customFormat="1" ht="74.25" customHeight="1">
      <c r="A14" s="395"/>
      <c r="B14" s="396"/>
      <c r="C14" s="4" t="s">
        <v>718</v>
      </c>
      <c r="D14" s="4" t="s">
        <v>643</v>
      </c>
      <c r="E14" s="4" t="s">
        <v>398</v>
      </c>
      <c r="F14" s="4"/>
      <c r="G14" s="36">
        <v>0</v>
      </c>
      <c r="H14" s="37">
        <v>4</v>
      </c>
      <c r="I14" s="37"/>
      <c r="J14" s="37"/>
      <c r="K14" s="49" t="s">
        <v>17</v>
      </c>
    </row>
    <row r="15" spans="1:11" s="8" customFormat="1" ht="45.75" customHeight="1">
      <c r="A15" s="395"/>
      <c r="B15" s="377" t="s">
        <v>18</v>
      </c>
      <c r="C15" s="6" t="s">
        <v>19</v>
      </c>
      <c r="D15" s="6" t="s">
        <v>85</v>
      </c>
      <c r="E15" s="6" t="s">
        <v>650</v>
      </c>
      <c r="F15" s="4"/>
      <c r="G15" s="36">
        <v>0</v>
      </c>
      <c r="H15" s="38">
        <v>4</v>
      </c>
      <c r="I15" s="18"/>
      <c r="J15" s="133"/>
      <c r="K15" s="49" t="s">
        <v>21</v>
      </c>
    </row>
    <row r="16" spans="1:11" s="8" customFormat="1" ht="61.5" customHeight="1">
      <c r="A16" s="395"/>
      <c r="B16" s="377"/>
      <c r="C16" s="6" t="s">
        <v>22</v>
      </c>
      <c r="D16" s="6" t="s">
        <v>23</v>
      </c>
      <c r="E16" s="6" t="s">
        <v>650</v>
      </c>
      <c r="F16" s="4"/>
      <c r="G16" s="36">
        <v>0</v>
      </c>
      <c r="H16" s="38">
        <v>4</v>
      </c>
      <c r="I16" s="38"/>
      <c r="J16" s="38"/>
      <c r="K16" s="49" t="s">
        <v>17</v>
      </c>
    </row>
    <row r="17" spans="1:11" s="8" customFormat="1" ht="52.5" customHeight="1">
      <c r="A17" s="395"/>
      <c r="B17" s="394" t="s">
        <v>352</v>
      </c>
      <c r="C17" s="49" t="s">
        <v>25</v>
      </c>
      <c r="D17" s="6" t="s">
        <v>26</v>
      </c>
      <c r="E17" s="6" t="s">
        <v>397</v>
      </c>
      <c r="F17" s="18"/>
      <c r="G17" s="36">
        <v>0</v>
      </c>
      <c r="H17" s="37">
        <v>1</v>
      </c>
      <c r="I17" s="37"/>
      <c r="J17" s="37"/>
      <c r="K17" s="49" t="s">
        <v>27</v>
      </c>
    </row>
    <row r="18" spans="1:11" s="8" customFormat="1" ht="52.5" customHeight="1">
      <c r="A18" s="395"/>
      <c r="B18" s="395"/>
      <c r="C18" s="4" t="s">
        <v>644</v>
      </c>
      <c r="D18" s="4" t="s">
        <v>645</v>
      </c>
      <c r="E18" s="6" t="s">
        <v>658</v>
      </c>
      <c r="F18" s="18"/>
      <c r="G18" s="36">
        <v>0</v>
      </c>
      <c r="H18" s="37">
        <v>40</v>
      </c>
      <c r="I18" s="37"/>
      <c r="J18" s="37"/>
      <c r="K18" s="49" t="s">
        <v>27</v>
      </c>
    </row>
    <row r="19" spans="1:11" s="8" customFormat="1" ht="65.25" customHeight="1">
      <c r="A19" s="395"/>
      <c r="B19" s="403"/>
      <c r="C19" s="4" t="s">
        <v>709</v>
      </c>
      <c r="D19" s="4" t="s">
        <v>675</v>
      </c>
      <c r="E19" s="6" t="s">
        <v>633</v>
      </c>
      <c r="F19" s="18"/>
      <c r="G19" s="36">
        <v>0</v>
      </c>
      <c r="H19" s="39">
        <v>160</v>
      </c>
      <c r="I19" s="39"/>
      <c r="J19" s="39"/>
      <c r="K19" s="49" t="s">
        <v>27</v>
      </c>
    </row>
    <row r="20" spans="1:11" s="8" customFormat="1" ht="48" customHeight="1">
      <c r="A20" s="395"/>
      <c r="B20" s="403"/>
      <c r="C20" s="6" t="s">
        <v>30</v>
      </c>
      <c r="D20" s="6" t="s">
        <v>31</v>
      </c>
      <c r="E20" s="6" t="s">
        <v>634</v>
      </c>
      <c r="F20" s="18"/>
      <c r="G20" s="36">
        <v>0</v>
      </c>
      <c r="H20" s="39">
        <v>50</v>
      </c>
      <c r="I20" s="39"/>
      <c r="J20" s="39"/>
      <c r="K20" s="49" t="s">
        <v>27</v>
      </c>
    </row>
    <row r="21" spans="1:11" s="8" customFormat="1" ht="37.5" customHeight="1">
      <c r="A21" s="395"/>
      <c r="B21" s="403"/>
      <c r="C21" s="6" t="s">
        <v>32</v>
      </c>
      <c r="D21" s="6" t="s">
        <v>33</v>
      </c>
      <c r="E21" s="6" t="s">
        <v>635</v>
      </c>
      <c r="F21" s="6"/>
      <c r="G21" s="36">
        <v>4</v>
      </c>
      <c r="H21" s="37">
        <v>48</v>
      </c>
      <c r="I21" s="37"/>
      <c r="J21" s="37"/>
      <c r="K21" s="49" t="s">
        <v>27</v>
      </c>
    </row>
    <row r="22" spans="1:11" s="7" customFormat="1" ht="57" customHeight="1">
      <c r="A22" s="398" t="s">
        <v>34</v>
      </c>
      <c r="B22" s="6" t="s">
        <v>35</v>
      </c>
      <c r="C22" s="6" t="s">
        <v>36</v>
      </c>
      <c r="D22" s="6" t="s">
        <v>37</v>
      </c>
      <c r="E22" s="32" t="s">
        <v>494</v>
      </c>
      <c r="F22" s="6"/>
      <c r="G22" s="38">
        <v>603</v>
      </c>
      <c r="H22" s="32">
        <v>630</v>
      </c>
      <c r="I22" s="193"/>
      <c r="J22" s="193"/>
      <c r="K22" s="49" t="s">
        <v>38</v>
      </c>
    </row>
    <row r="23" spans="1:11" s="8" customFormat="1" ht="72">
      <c r="A23" s="395"/>
      <c r="B23" s="394" t="s">
        <v>39</v>
      </c>
      <c r="C23" s="49" t="s">
        <v>519</v>
      </c>
      <c r="D23" s="49" t="s">
        <v>40</v>
      </c>
      <c r="E23" s="49">
        <v>1</v>
      </c>
      <c r="F23" s="18" t="s">
        <v>568</v>
      </c>
      <c r="G23" s="32">
        <v>0</v>
      </c>
      <c r="H23" s="32">
        <v>1</v>
      </c>
      <c r="I23" s="32"/>
      <c r="J23" s="32"/>
      <c r="K23" s="49" t="s">
        <v>12</v>
      </c>
    </row>
    <row r="24" spans="1:11" s="8" customFormat="1" ht="36">
      <c r="A24" s="395"/>
      <c r="B24" s="356"/>
      <c r="C24" s="49" t="s">
        <v>676</v>
      </c>
      <c r="D24" s="49" t="s">
        <v>641</v>
      </c>
      <c r="E24" s="4" t="s">
        <v>398</v>
      </c>
      <c r="F24" s="50"/>
      <c r="G24" s="23">
        <v>2</v>
      </c>
      <c r="H24" s="34" t="s">
        <v>646</v>
      </c>
      <c r="I24" s="34"/>
      <c r="J24" s="34"/>
      <c r="K24" s="50" t="s">
        <v>12</v>
      </c>
    </row>
    <row r="25" spans="1:11" s="8" customFormat="1" ht="83.25" customHeight="1">
      <c r="A25" s="395"/>
      <c r="B25" s="6" t="s">
        <v>15</v>
      </c>
      <c r="C25" s="49" t="s">
        <v>677</v>
      </c>
      <c r="D25" s="49" t="s">
        <v>41</v>
      </c>
      <c r="E25" s="49">
        <v>105</v>
      </c>
      <c r="F25" s="52" t="s">
        <v>717</v>
      </c>
      <c r="G25" s="36">
        <v>0</v>
      </c>
      <c r="H25" s="38">
        <v>5</v>
      </c>
      <c r="I25" s="194"/>
      <c r="J25" s="194"/>
      <c r="K25" s="49" t="s">
        <v>569</v>
      </c>
    </row>
    <row r="26" spans="1:11" s="8" customFormat="1" ht="36" customHeight="1">
      <c r="A26" s="395"/>
      <c r="B26" s="377" t="s">
        <v>18</v>
      </c>
      <c r="C26" s="49" t="s">
        <v>42</v>
      </c>
      <c r="D26" s="49" t="s">
        <v>20</v>
      </c>
      <c r="E26" s="49">
        <v>1</v>
      </c>
      <c r="F26" s="49"/>
      <c r="G26" s="36">
        <v>0</v>
      </c>
      <c r="H26" s="38">
        <v>1</v>
      </c>
      <c r="I26" s="38"/>
      <c r="J26" s="38"/>
      <c r="K26" s="49" t="s">
        <v>27</v>
      </c>
    </row>
    <row r="27" spans="1:11" s="8" customFormat="1" ht="60">
      <c r="A27" s="395"/>
      <c r="B27" s="377"/>
      <c r="C27" s="49" t="s">
        <v>43</v>
      </c>
      <c r="D27" s="49" t="s">
        <v>651</v>
      </c>
      <c r="E27" s="49">
        <v>5</v>
      </c>
      <c r="F27" s="49"/>
      <c r="G27" s="36">
        <v>0</v>
      </c>
      <c r="H27" s="38">
        <v>5</v>
      </c>
      <c r="I27" s="38"/>
      <c r="J27" s="38"/>
      <c r="K27" s="49" t="s">
        <v>17</v>
      </c>
    </row>
    <row r="28" spans="1:11" s="8" customFormat="1" ht="24">
      <c r="A28" s="395"/>
      <c r="B28" s="404" t="s">
        <v>352</v>
      </c>
      <c r="C28" s="50" t="s">
        <v>25</v>
      </c>
      <c r="D28" s="49" t="s">
        <v>26</v>
      </c>
      <c r="E28" s="49">
        <v>1</v>
      </c>
      <c r="F28" s="49"/>
      <c r="G28" s="36">
        <v>0</v>
      </c>
      <c r="H28" s="38">
        <v>1</v>
      </c>
      <c r="I28" s="38"/>
      <c r="J28" s="38"/>
      <c r="K28" s="49" t="s">
        <v>17</v>
      </c>
    </row>
    <row r="29" spans="1:11" s="8" customFormat="1" ht="108">
      <c r="A29" s="395"/>
      <c r="B29" s="405"/>
      <c r="C29" s="4" t="s">
        <v>709</v>
      </c>
      <c r="D29" s="4" t="s">
        <v>678</v>
      </c>
      <c r="E29" s="49">
        <v>120</v>
      </c>
      <c r="F29" s="49" t="s">
        <v>710</v>
      </c>
      <c r="G29" s="36">
        <v>0</v>
      </c>
      <c r="H29" s="38">
        <v>200</v>
      </c>
      <c r="I29" s="38"/>
      <c r="J29" s="38"/>
      <c r="K29" s="49" t="s">
        <v>27</v>
      </c>
    </row>
    <row r="30" spans="1:11" s="8" customFormat="1" ht="36">
      <c r="A30" s="395"/>
      <c r="B30" s="405"/>
      <c r="C30" s="4" t="s">
        <v>644</v>
      </c>
      <c r="D30" s="4" t="s">
        <v>647</v>
      </c>
      <c r="E30" s="49">
        <v>45</v>
      </c>
      <c r="F30" s="49"/>
      <c r="G30" s="36">
        <v>0</v>
      </c>
      <c r="H30" s="38">
        <v>45</v>
      </c>
      <c r="I30" s="38"/>
      <c r="J30" s="38"/>
      <c r="K30" s="49" t="s">
        <v>17</v>
      </c>
    </row>
    <row r="31" spans="1:11" s="8" customFormat="1" ht="24">
      <c r="A31" s="395"/>
      <c r="B31" s="405"/>
      <c r="C31" s="49" t="s">
        <v>30</v>
      </c>
      <c r="D31" s="49" t="s">
        <v>44</v>
      </c>
      <c r="E31" s="49">
        <v>50</v>
      </c>
      <c r="F31" s="18"/>
      <c r="G31" s="36">
        <v>0</v>
      </c>
      <c r="H31" s="38">
        <v>50</v>
      </c>
      <c r="I31" s="38"/>
      <c r="J31" s="38"/>
      <c r="K31" s="49" t="s">
        <v>17</v>
      </c>
    </row>
    <row r="32" spans="1:11" s="8" customFormat="1" ht="24">
      <c r="A32" s="395"/>
      <c r="B32" s="406"/>
      <c r="C32" s="49" t="s">
        <v>32</v>
      </c>
      <c r="D32" s="49" t="s">
        <v>33</v>
      </c>
      <c r="E32" s="49">
        <v>60</v>
      </c>
      <c r="F32" s="18"/>
      <c r="G32" s="36">
        <v>0</v>
      </c>
      <c r="H32" s="38">
        <v>60</v>
      </c>
      <c r="I32" s="38"/>
      <c r="J32" s="38"/>
      <c r="K32" s="49" t="s">
        <v>17</v>
      </c>
    </row>
    <row r="33" spans="1:11" s="8" customFormat="1" ht="120">
      <c r="A33" s="395"/>
      <c r="B33" s="394" t="s">
        <v>45</v>
      </c>
      <c r="C33" s="6" t="s">
        <v>400</v>
      </c>
      <c r="D33" s="6" t="s">
        <v>382</v>
      </c>
      <c r="E33" s="6" t="s">
        <v>421</v>
      </c>
      <c r="F33" s="49" t="s">
        <v>536</v>
      </c>
      <c r="G33" s="36">
        <v>0</v>
      </c>
      <c r="H33" s="6" t="s">
        <v>570</v>
      </c>
      <c r="I33" s="194"/>
      <c r="J33" s="194"/>
      <c r="K33" s="49" t="s">
        <v>571</v>
      </c>
    </row>
    <row r="34" spans="1:11" s="8" customFormat="1" ht="36">
      <c r="A34" s="395"/>
      <c r="B34" s="397"/>
      <c r="C34" s="49" t="s">
        <v>402</v>
      </c>
      <c r="D34" s="49" t="s">
        <v>401</v>
      </c>
      <c r="E34" s="49">
        <v>1782</v>
      </c>
      <c r="F34" s="49"/>
      <c r="G34" s="36">
        <v>0</v>
      </c>
      <c r="H34" s="38">
        <v>0</v>
      </c>
      <c r="I34" s="38"/>
      <c r="J34" s="38"/>
      <c r="K34" s="49" t="s">
        <v>46</v>
      </c>
    </row>
    <row r="35" spans="1:11" s="8" customFormat="1" ht="72" customHeight="1">
      <c r="A35" s="398" t="s">
        <v>47</v>
      </c>
      <c r="B35" s="6" t="s">
        <v>48</v>
      </c>
      <c r="C35" s="6" t="s">
        <v>49</v>
      </c>
      <c r="D35" s="49" t="s">
        <v>353</v>
      </c>
      <c r="E35" s="6" t="s">
        <v>495</v>
      </c>
      <c r="F35" s="49"/>
      <c r="G35" s="38">
        <v>1090</v>
      </c>
      <c r="H35" s="38">
        <v>1200</v>
      </c>
      <c r="I35" s="194"/>
      <c r="J35" s="194"/>
      <c r="K35" s="49" t="s">
        <v>38</v>
      </c>
    </row>
    <row r="36" spans="1:11" s="8" customFormat="1" ht="84">
      <c r="A36" s="399"/>
      <c r="B36" s="394" t="s">
        <v>50</v>
      </c>
      <c r="C36" s="49" t="s">
        <v>519</v>
      </c>
      <c r="D36" s="49" t="s">
        <v>328</v>
      </c>
      <c r="E36" s="49">
        <v>1</v>
      </c>
      <c r="F36" s="18" t="s">
        <v>529</v>
      </c>
      <c r="G36" s="32">
        <v>0</v>
      </c>
      <c r="H36" s="32">
        <v>2</v>
      </c>
      <c r="I36" s="32"/>
      <c r="J36" s="32"/>
      <c r="K36" s="49" t="s">
        <v>12</v>
      </c>
    </row>
    <row r="37" spans="1:11" s="8" customFormat="1" ht="72">
      <c r="A37" s="399"/>
      <c r="B37" s="395"/>
      <c r="C37" s="4" t="s">
        <v>354</v>
      </c>
      <c r="D37" s="4" t="s">
        <v>351</v>
      </c>
      <c r="E37" s="4" t="s">
        <v>631</v>
      </c>
      <c r="F37" s="18" t="s">
        <v>636</v>
      </c>
      <c r="G37" s="23">
        <v>0</v>
      </c>
      <c r="H37" s="34" t="s">
        <v>640</v>
      </c>
      <c r="I37" s="34"/>
      <c r="J37" s="34"/>
      <c r="K37" s="50" t="s">
        <v>12</v>
      </c>
    </row>
    <row r="38" spans="1:11" s="8" customFormat="1" ht="108">
      <c r="A38" s="399"/>
      <c r="B38" s="395"/>
      <c r="C38" s="4" t="s">
        <v>372</v>
      </c>
      <c r="D38" s="4" t="s">
        <v>362</v>
      </c>
      <c r="E38" s="4" t="s">
        <v>637</v>
      </c>
      <c r="F38" s="56" t="s">
        <v>707</v>
      </c>
      <c r="G38" s="34" t="s">
        <v>375</v>
      </c>
      <c r="H38" s="34" t="s">
        <v>276</v>
      </c>
      <c r="I38" s="34"/>
      <c r="J38" s="34"/>
      <c r="K38" s="50" t="s">
        <v>708</v>
      </c>
    </row>
    <row r="39" spans="1:11" s="8" customFormat="1" ht="48">
      <c r="A39" s="399"/>
      <c r="B39" s="396"/>
      <c r="C39" s="35" t="s">
        <v>384</v>
      </c>
      <c r="D39" s="50" t="s">
        <v>377</v>
      </c>
      <c r="E39" s="57" t="s">
        <v>631</v>
      </c>
      <c r="F39" s="18" t="s">
        <v>529</v>
      </c>
      <c r="G39" s="23">
        <v>0</v>
      </c>
      <c r="H39" s="34" t="s">
        <v>383</v>
      </c>
      <c r="I39" s="34"/>
      <c r="J39" s="34"/>
      <c r="K39" s="50" t="s">
        <v>381</v>
      </c>
    </row>
    <row r="40" spans="1:11" s="8" customFormat="1" ht="72">
      <c r="A40" s="399"/>
      <c r="B40" s="6" t="s">
        <v>15</v>
      </c>
      <c r="C40" s="49" t="s">
        <v>51</v>
      </c>
      <c r="D40" s="6" t="s">
        <v>16</v>
      </c>
      <c r="E40" s="6" t="s">
        <v>631</v>
      </c>
      <c r="F40" s="50" t="s">
        <v>638</v>
      </c>
      <c r="G40" s="36">
        <v>0</v>
      </c>
      <c r="H40" s="38">
        <v>2</v>
      </c>
      <c r="I40" s="38"/>
      <c r="J40" s="38"/>
      <c r="K40" s="49" t="s">
        <v>52</v>
      </c>
    </row>
    <row r="41" spans="1:11" s="8" customFormat="1" ht="36">
      <c r="A41" s="399"/>
      <c r="B41" s="353" t="s">
        <v>18</v>
      </c>
      <c r="C41" s="50" t="s">
        <v>42</v>
      </c>
      <c r="D41" s="50" t="s">
        <v>20</v>
      </c>
      <c r="E41" s="6" t="s">
        <v>652</v>
      </c>
      <c r="F41" s="50"/>
      <c r="G41" s="36"/>
      <c r="H41" s="38">
        <v>1</v>
      </c>
      <c r="I41" s="38"/>
      <c r="J41" s="38"/>
      <c r="K41" s="49"/>
    </row>
    <row r="42" spans="1:11" s="8" customFormat="1" ht="48">
      <c r="A42" s="399"/>
      <c r="B42" s="353"/>
      <c r="C42" s="4" t="s">
        <v>679</v>
      </c>
      <c r="D42" s="4" t="s">
        <v>648</v>
      </c>
      <c r="E42" s="6" t="s">
        <v>631</v>
      </c>
      <c r="F42" s="6" t="s">
        <v>655</v>
      </c>
      <c r="G42" s="36">
        <v>0</v>
      </c>
      <c r="H42" s="38">
        <v>2</v>
      </c>
      <c r="I42" s="38"/>
      <c r="J42" s="38"/>
      <c r="K42" s="49" t="s">
        <v>52</v>
      </c>
    </row>
    <row r="43" spans="1:11" s="8" customFormat="1" ht="36" customHeight="1">
      <c r="A43" s="399"/>
      <c r="B43" s="394" t="s">
        <v>24</v>
      </c>
      <c r="C43" s="49" t="s">
        <v>25</v>
      </c>
      <c r="D43" s="6" t="s">
        <v>26</v>
      </c>
      <c r="E43" s="6" t="s">
        <v>397</v>
      </c>
      <c r="F43" s="6" t="s">
        <v>656</v>
      </c>
      <c r="G43" s="36">
        <v>0</v>
      </c>
      <c r="H43" s="38">
        <v>1</v>
      </c>
      <c r="I43" s="38"/>
      <c r="J43" s="38"/>
      <c r="K43" s="49" t="s">
        <v>27</v>
      </c>
    </row>
    <row r="44" spans="1:11" s="8" customFormat="1" ht="120">
      <c r="A44" s="399"/>
      <c r="B44" s="395"/>
      <c r="C44" s="49" t="s">
        <v>28</v>
      </c>
      <c r="D44" s="6" t="s">
        <v>29</v>
      </c>
      <c r="E44" s="6">
        <v>53</v>
      </c>
      <c r="F44" s="18" t="s">
        <v>530</v>
      </c>
      <c r="G44" s="36">
        <v>0</v>
      </c>
      <c r="H44" s="38">
        <v>40</v>
      </c>
      <c r="I44" s="38"/>
      <c r="J44" s="38"/>
      <c r="K44" s="49" t="s">
        <v>27</v>
      </c>
    </row>
    <row r="45" spans="1:11" s="8" customFormat="1" ht="60">
      <c r="A45" s="399"/>
      <c r="B45" s="395"/>
      <c r="C45" s="4" t="s">
        <v>709</v>
      </c>
      <c r="D45" s="4" t="s">
        <v>680</v>
      </c>
      <c r="E45" s="6" t="s">
        <v>398</v>
      </c>
      <c r="F45" s="18"/>
      <c r="G45" s="36">
        <v>0</v>
      </c>
      <c r="H45" s="38">
        <v>80</v>
      </c>
      <c r="I45" s="38"/>
      <c r="J45" s="38"/>
      <c r="K45" s="49" t="s">
        <v>27</v>
      </c>
    </row>
    <row r="46" spans="1:11" s="8" customFormat="1" ht="60">
      <c r="A46" s="399"/>
      <c r="B46" s="395"/>
      <c r="C46" s="49" t="s">
        <v>30</v>
      </c>
      <c r="D46" s="6" t="s">
        <v>31</v>
      </c>
      <c r="E46" s="6" t="s">
        <v>639</v>
      </c>
      <c r="F46" s="18" t="s">
        <v>399</v>
      </c>
      <c r="G46" s="36">
        <v>0</v>
      </c>
      <c r="H46" s="38">
        <v>40</v>
      </c>
      <c r="I46" s="38"/>
      <c r="J46" s="38"/>
      <c r="K46" s="49" t="s">
        <v>27</v>
      </c>
    </row>
    <row r="47" spans="1:11" s="8" customFormat="1" ht="24">
      <c r="A47" s="399"/>
      <c r="B47" s="395"/>
      <c r="C47" s="49" t="s">
        <v>32</v>
      </c>
      <c r="D47" s="6" t="s">
        <v>33</v>
      </c>
      <c r="E47" s="6">
        <v>24</v>
      </c>
      <c r="F47" s="18" t="s">
        <v>403</v>
      </c>
      <c r="G47" s="36">
        <v>0</v>
      </c>
      <c r="H47" s="38">
        <v>24</v>
      </c>
      <c r="I47" s="38"/>
      <c r="J47" s="38"/>
      <c r="K47" s="49" t="s">
        <v>27</v>
      </c>
    </row>
    <row r="48" spans="1:11" s="8" customFormat="1" ht="72" customHeight="1">
      <c r="A48" s="354" t="s">
        <v>53</v>
      </c>
      <c r="B48" s="29" t="s">
        <v>54</v>
      </c>
      <c r="C48" s="29" t="s">
        <v>55</v>
      </c>
      <c r="D48" s="29" t="s">
        <v>56</v>
      </c>
      <c r="E48" s="29">
        <v>12</v>
      </c>
      <c r="F48" s="40"/>
      <c r="G48" s="38">
        <v>0</v>
      </c>
      <c r="H48" s="38">
        <v>11</v>
      </c>
      <c r="I48" s="38"/>
      <c r="J48" s="38"/>
      <c r="K48" s="26" t="s">
        <v>57</v>
      </c>
    </row>
    <row r="49" spans="1:11" s="8" customFormat="1" ht="75.75" customHeight="1">
      <c r="A49" s="355"/>
      <c r="B49" s="29" t="s">
        <v>58</v>
      </c>
      <c r="C49" s="29" t="s">
        <v>59</v>
      </c>
      <c r="D49" s="29" t="s">
        <v>60</v>
      </c>
      <c r="E49" s="41">
        <v>1</v>
      </c>
      <c r="F49" s="18" t="s">
        <v>654</v>
      </c>
      <c r="G49" s="38">
        <v>0</v>
      </c>
      <c r="H49" s="27">
        <v>1</v>
      </c>
      <c r="I49" s="27"/>
      <c r="J49" s="27"/>
      <c r="K49" s="26" t="s">
        <v>57</v>
      </c>
    </row>
    <row r="50" spans="1:11" s="8" customFormat="1" ht="79.5" customHeight="1">
      <c r="A50" s="356"/>
      <c r="B50" s="6" t="s">
        <v>61</v>
      </c>
      <c r="C50" s="6" t="s">
        <v>62</v>
      </c>
      <c r="D50" s="6" t="s">
        <v>63</v>
      </c>
      <c r="E50" s="6">
        <f>468+500</f>
        <v>968</v>
      </c>
      <c r="F50" s="18" t="s">
        <v>653</v>
      </c>
      <c r="G50" s="38">
        <v>0</v>
      </c>
      <c r="H50" s="38">
        <v>800</v>
      </c>
      <c r="I50" s="194"/>
      <c r="J50" s="194"/>
      <c r="K50" s="26" t="s">
        <v>404</v>
      </c>
    </row>
    <row r="51" spans="1:11" s="8" customFormat="1" ht="93.75" customHeight="1">
      <c r="A51" s="356"/>
      <c r="B51" s="6" t="s">
        <v>64</v>
      </c>
      <c r="C51" s="6" t="s">
        <v>469</v>
      </c>
      <c r="D51" s="6" t="s">
        <v>65</v>
      </c>
      <c r="E51" s="49">
        <f>363+175+146+122+52+180</f>
        <v>1038</v>
      </c>
      <c r="F51" s="49" t="s">
        <v>649</v>
      </c>
      <c r="G51" s="38">
        <v>0</v>
      </c>
      <c r="H51" s="38">
        <v>400</v>
      </c>
      <c r="I51" s="18"/>
      <c r="J51" s="133"/>
      <c r="K51" s="26" t="s">
        <v>470</v>
      </c>
    </row>
    <row r="52" spans="1:11" s="8" customFormat="1" ht="117" customHeight="1">
      <c r="A52" s="353" t="s">
        <v>659</v>
      </c>
      <c r="B52" s="353"/>
      <c r="C52" s="353"/>
      <c r="D52" s="353"/>
      <c r="E52" s="353"/>
      <c r="F52" s="353"/>
      <c r="G52" s="353"/>
      <c r="H52" s="353"/>
      <c r="I52" s="353"/>
      <c r="J52" s="353"/>
      <c r="K52" s="353"/>
    </row>
    <row r="53" spans="1:11" s="24" customFormat="1" ht="23.25" customHeight="1">
      <c r="A53" s="400" t="s">
        <v>210</v>
      </c>
      <c r="B53" s="401"/>
      <c r="C53" s="401"/>
      <c r="D53" s="401"/>
      <c r="E53" s="401"/>
      <c r="F53" s="401"/>
      <c r="G53" s="401"/>
      <c r="H53" s="401"/>
      <c r="I53" s="401"/>
      <c r="J53" s="401"/>
      <c r="K53" s="402"/>
    </row>
    <row r="54" spans="1:11" s="17" customFormat="1" ht="30.75" customHeight="1">
      <c r="A54" s="357" t="s">
        <v>235</v>
      </c>
      <c r="B54" s="357"/>
      <c r="C54" s="357"/>
      <c r="D54" s="357"/>
      <c r="E54" s="357"/>
      <c r="F54" s="357"/>
      <c r="G54" s="357"/>
      <c r="H54" s="357"/>
      <c r="I54" s="357"/>
      <c r="J54" s="357"/>
      <c r="K54" s="357"/>
    </row>
    <row r="55" spans="1:11" s="2" customFormat="1" ht="35.25" customHeight="1">
      <c r="A55" s="46" t="s">
        <v>477</v>
      </c>
      <c r="B55" s="352" t="s">
        <v>479</v>
      </c>
      <c r="C55" s="352" t="s">
        <v>514</v>
      </c>
      <c r="D55" s="352" t="s">
        <v>3</v>
      </c>
      <c r="E55" s="352" t="s">
        <v>528</v>
      </c>
      <c r="F55" s="352"/>
      <c r="G55" s="352" t="s">
        <v>515</v>
      </c>
      <c r="H55" s="352"/>
      <c r="I55" s="352"/>
      <c r="J55" s="124"/>
      <c r="K55" s="352" t="s">
        <v>485</v>
      </c>
    </row>
    <row r="56" spans="1:11" s="2" customFormat="1" ht="36">
      <c r="A56" s="75" t="s">
        <v>478</v>
      </c>
      <c r="B56" s="352"/>
      <c r="C56" s="352"/>
      <c r="D56" s="352"/>
      <c r="E56" s="48" t="s">
        <v>392</v>
      </c>
      <c r="F56" s="48" t="s">
        <v>391</v>
      </c>
      <c r="G56" s="3" t="s">
        <v>516</v>
      </c>
      <c r="H56" s="3" t="s">
        <v>517</v>
      </c>
      <c r="I56" s="3" t="s">
        <v>396</v>
      </c>
      <c r="J56" s="3"/>
      <c r="K56" s="352"/>
    </row>
    <row r="57" spans="1:11" s="25" customFormat="1" ht="122.25" customHeight="1">
      <c r="A57" s="353" t="s">
        <v>480</v>
      </c>
      <c r="B57" s="353" t="s">
        <v>211</v>
      </c>
      <c r="C57" s="50" t="s">
        <v>405</v>
      </c>
      <c r="D57" s="50" t="s">
        <v>212</v>
      </c>
      <c r="E57" s="50" t="s">
        <v>496</v>
      </c>
      <c r="F57" s="50"/>
      <c r="G57" s="19">
        <v>0</v>
      </c>
      <c r="H57" s="27">
        <v>1</v>
      </c>
      <c r="I57" s="50"/>
      <c r="J57" s="125"/>
      <c r="K57" s="49" t="s">
        <v>213</v>
      </c>
    </row>
    <row r="58" spans="1:11" s="25" customFormat="1" ht="171" customHeight="1">
      <c r="A58" s="353"/>
      <c r="B58" s="353"/>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353" t="s">
        <v>219</v>
      </c>
      <c r="B61" s="4" t="s">
        <v>240</v>
      </c>
      <c r="C61" s="4" t="s">
        <v>217</v>
      </c>
      <c r="D61" s="6" t="s">
        <v>212</v>
      </c>
      <c r="E61" s="52" t="s">
        <v>716</v>
      </c>
      <c r="F61" s="50"/>
      <c r="G61" s="19">
        <v>0</v>
      </c>
      <c r="H61" s="27">
        <v>1</v>
      </c>
      <c r="I61" s="50"/>
      <c r="J61" s="125"/>
      <c r="K61" s="49" t="s">
        <v>213</v>
      </c>
    </row>
    <row r="62" spans="1:11" s="25" customFormat="1" ht="97.5" customHeight="1">
      <c r="A62" s="353"/>
      <c r="B62" s="4" t="s">
        <v>239</v>
      </c>
      <c r="C62" s="4" t="s">
        <v>217</v>
      </c>
      <c r="D62" s="6" t="s">
        <v>212</v>
      </c>
      <c r="E62" s="50" t="s">
        <v>500</v>
      </c>
      <c r="F62" s="50"/>
      <c r="G62" s="19">
        <v>0</v>
      </c>
      <c r="H62" s="27">
        <v>1</v>
      </c>
      <c r="I62" s="50"/>
      <c r="J62" s="125"/>
      <c r="K62" s="49" t="s">
        <v>213</v>
      </c>
    </row>
    <row r="63" spans="1:11" s="25" customFormat="1" ht="96.75" customHeight="1">
      <c r="A63" s="353" t="s">
        <v>337</v>
      </c>
      <c r="B63" s="50" t="s">
        <v>236</v>
      </c>
      <c r="C63" s="4" t="s">
        <v>217</v>
      </c>
      <c r="D63" s="6" t="s">
        <v>212</v>
      </c>
      <c r="E63" s="50" t="s">
        <v>501</v>
      </c>
      <c r="F63" s="50"/>
      <c r="G63" s="19">
        <v>0</v>
      </c>
      <c r="H63" s="27">
        <v>1</v>
      </c>
      <c r="I63" s="50"/>
      <c r="J63" s="125"/>
      <c r="K63" s="49" t="s">
        <v>213</v>
      </c>
    </row>
    <row r="64" spans="1:11" s="25" customFormat="1" ht="87.75" customHeight="1">
      <c r="A64" s="353"/>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353" t="s">
        <v>220</v>
      </c>
      <c r="B66" s="50" t="s">
        <v>221</v>
      </c>
      <c r="C66" s="4" t="s">
        <v>217</v>
      </c>
      <c r="D66" s="6" t="s">
        <v>222</v>
      </c>
      <c r="E66" s="49" t="s">
        <v>503</v>
      </c>
      <c r="F66" s="49"/>
      <c r="G66" s="19">
        <v>0</v>
      </c>
      <c r="H66" s="19">
        <v>1</v>
      </c>
      <c r="I66" s="49"/>
      <c r="J66" s="126"/>
      <c r="K66" s="49" t="s">
        <v>223</v>
      </c>
    </row>
    <row r="67" spans="1:11" s="30" customFormat="1" ht="63.75" customHeight="1">
      <c r="A67" s="353"/>
      <c r="B67" s="50" t="s">
        <v>346</v>
      </c>
      <c r="C67" s="50" t="s">
        <v>347</v>
      </c>
      <c r="D67" s="4" t="s">
        <v>348</v>
      </c>
      <c r="E67" s="92"/>
      <c r="F67" s="19" t="s">
        <v>410</v>
      </c>
      <c r="G67" s="19">
        <v>0</v>
      </c>
      <c r="H67" s="19">
        <v>0.5</v>
      </c>
      <c r="I67" s="19"/>
      <c r="J67" s="19"/>
      <c r="K67" s="50" t="s">
        <v>223</v>
      </c>
    </row>
    <row r="68" spans="1:11" s="25" customFormat="1" ht="48">
      <c r="A68" s="365"/>
      <c r="B68" s="353" t="s">
        <v>531</v>
      </c>
      <c r="C68" s="4" t="s">
        <v>532</v>
      </c>
      <c r="D68" s="50" t="s">
        <v>412</v>
      </c>
      <c r="E68" s="23">
        <v>1</v>
      </c>
      <c r="F68" s="23"/>
      <c r="G68" s="19">
        <v>0</v>
      </c>
      <c r="H68" s="23">
        <v>1</v>
      </c>
      <c r="I68" s="23"/>
      <c r="J68" s="23"/>
      <c r="K68" s="49" t="s">
        <v>411</v>
      </c>
    </row>
    <row r="69" spans="1:11" s="30" customFormat="1" ht="56.25" customHeight="1">
      <c r="A69" s="365"/>
      <c r="B69" s="362"/>
      <c r="C69" s="4" t="s">
        <v>356</v>
      </c>
      <c r="D69" s="50" t="s">
        <v>345</v>
      </c>
      <c r="E69" s="19">
        <v>1</v>
      </c>
      <c r="F69" s="19"/>
      <c r="G69" s="19">
        <v>0</v>
      </c>
      <c r="H69" s="19">
        <v>1</v>
      </c>
      <c r="I69" s="19"/>
      <c r="J69" s="19"/>
      <c r="K69" s="50" t="s">
        <v>349</v>
      </c>
    </row>
    <row r="70" spans="1:11" s="25" customFormat="1" ht="72">
      <c r="A70" s="365"/>
      <c r="B70" s="4" t="s">
        <v>224</v>
      </c>
      <c r="C70" s="50" t="s">
        <v>225</v>
      </c>
      <c r="D70" s="50" t="s">
        <v>226</v>
      </c>
      <c r="E70" s="19" t="s">
        <v>407</v>
      </c>
      <c r="F70" s="19"/>
      <c r="G70" s="19">
        <v>0</v>
      </c>
      <c r="H70" s="19">
        <f>9/9</f>
        <v>1</v>
      </c>
      <c r="I70" s="19"/>
      <c r="J70" s="19"/>
      <c r="K70" s="49" t="s">
        <v>227</v>
      </c>
    </row>
    <row r="71" spans="1:11" s="25" customFormat="1" ht="60">
      <c r="A71" s="365"/>
      <c r="B71" s="4" t="s">
        <v>228</v>
      </c>
      <c r="C71" s="50" t="s">
        <v>229</v>
      </c>
      <c r="D71" s="50" t="s">
        <v>395</v>
      </c>
      <c r="E71" s="19" t="s">
        <v>408</v>
      </c>
      <c r="F71" s="19"/>
      <c r="G71" s="19">
        <v>0</v>
      </c>
      <c r="H71" s="19">
        <f>21/21</f>
        <v>1</v>
      </c>
      <c r="I71" s="19"/>
      <c r="J71" s="19"/>
      <c r="K71" s="49" t="s">
        <v>230</v>
      </c>
    </row>
    <row r="72" spans="1:11" s="25" customFormat="1" ht="72">
      <c r="A72" s="365"/>
      <c r="B72" s="4" t="s">
        <v>231</v>
      </c>
      <c r="C72" s="50" t="s">
        <v>232</v>
      </c>
      <c r="D72" s="50" t="s">
        <v>233</v>
      </c>
      <c r="E72" s="19" t="s">
        <v>504</v>
      </c>
      <c r="F72" s="19"/>
      <c r="G72" s="19">
        <v>0</v>
      </c>
      <c r="H72" s="19">
        <f>5/5</f>
        <v>1</v>
      </c>
      <c r="I72" s="19"/>
      <c r="J72" s="19"/>
      <c r="K72" s="49" t="s">
        <v>234</v>
      </c>
    </row>
    <row r="73" spans="1:11" ht="42.75" customHeight="1">
      <c r="A73" s="365"/>
      <c r="B73" s="49" t="s">
        <v>66</v>
      </c>
      <c r="C73" s="6" t="s">
        <v>67</v>
      </c>
      <c r="D73" s="6" t="s">
        <v>68</v>
      </c>
      <c r="E73" s="27">
        <v>0.4</v>
      </c>
      <c r="F73" s="27"/>
      <c r="G73" s="66">
        <v>0</v>
      </c>
      <c r="H73" s="27">
        <v>1</v>
      </c>
      <c r="I73" s="27"/>
      <c r="J73" s="27"/>
      <c r="K73" s="49" t="s">
        <v>69</v>
      </c>
    </row>
    <row r="74" spans="1:11" ht="87.75" customHeight="1">
      <c r="A74" s="365"/>
      <c r="B74" s="49" t="s">
        <v>70</v>
      </c>
      <c r="C74" s="6" t="s">
        <v>71</v>
      </c>
      <c r="D74" s="6" t="s">
        <v>72</v>
      </c>
      <c r="E74" s="27">
        <v>1</v>
      </c>
      <c r="F74" s="27"/>
      <c r="G74" s="66">
        <v>0</v>
      </c>
      <c r="H74" s="27">
        <v>1</v>
      </c>
      <c r="I74" s="27"/>
      <c r="J74" s="27"/>
      <c r="K74" s="49" t="s">
        <v>69</v>
      </c>
    </row>
    <row r="75" spans="1:11" s="8" customFormat="1" ht="30.75" customHeight="1">
      <c r="A75" s="365" t="s">
        <v>475</v>
      </c>
      <c r="B75" s="374"/>
      <c r="C75" s="374"/>
      <c r="D75" s="374"/>
      <c r="E75" s="374"/>
      <c r="F75" s="374"/>
      <c r="G75" s="374"/>
      <c r="H75" s="374"/>
      <c r="I75" s="374"/>
      <c r="J75" s="374"/>
      <c r="K75" s="374"/>
    </row>
    <row r="76" spans="1:11" ht="23.25" customHeight="1">
      <c r="A76" s="378" t="s">
        <v>73</v>
      </c>
      <c r="B76" s="378"/>
      <c r="C76" s="378"/>
      <c r="D76" s="378"/>
      <c r="E76" s="378"/>
      <c r="F76" s="378"/>
      <c r="G76" s="378"/>
      <c r="H76" s="378"/>
      <c r="I76" s="378"/>
      <c r="J76" s="378"/>
      <c r="K76" s="378"/>
    </row>
    <row r="77" spans="1:212" ht="18.75" customHeight="1">
      <c r="A77" s="353" t="s">
        <v>207</v>
      </c>
      <c r="B77" s="353"/>
      <c r="C77" s="353"/>
      <c r="D77" s="353"/>
      <c r="E77" s="353"/>
      <c r="F77" s="353"/>
      <c r="G77" s="353"/>
      <c r="H77" s="353"/>
      <c r="I77" s="353"/>
      <c r="J77" s="353"/>
      <c r="K77" s="35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53"/>
      <c r="B78" s="353"/>
      <c r="C78" s="353"/>
      <c r="D78" s="353"/>
      <c r="E78" s="353"/>
      <c r="F78" s="353"/>
      <c r="G78" s="353"/>
      <c r="H78" s="353"/>
      <c r="I78" s="353"/>
      <c r="J78" s="353"/>
      <c r="K78" s="353"/>
    </row>
    <row r="79" spans="1:11" s="2" customFormat="1" ht="35.25" customHeight="1">
      <c r="A79" s="46" t="s">
        <v>477</v>
      </c>
      <c r="B79" s="352" t="s">
        <v>479</v>
      </c>
      <c r="C79" s="352" t="s">
        <v>514</v>
      </c>
      <c r="D79" s="352" t="s">
        <v>3</v>
      </c>
      <c r="E79" s="352" t="s">
        <v>528</v>
      </c>
      <c r="F79" s="352"/>
      <c r="G79" s="352" t="s">
        <v>515</v>
      </c>
      <c r="H79" s="352"/>
      <c r="I79" s="352"/>
      <c r="J79" s="124"/>
      <c r="K79" s="352" t="s">
        <v>485</v>
      </c>
    </row>
    <row r="80" spans="1:11" s="2" customFormat="1" ht="36">
      <c r="A80" s="46" t="s">
        <v>478</v>
      </c>
      <c r="B80" s="352"/>
      <c r="C80" s="352"/>
      <c r="D80" s="352"/>
      <c r="E80" s="48" t="s">
        <v>392</v>
      </c>
      <c r="F80" s="48" t="s">
        <v>391</v>
      </c>
      <c r="G80" s="3" t="s">
        <v>516</v>
      </c>
      <c r="H80" s="3" t="s">
        <v>517</v>
      </c>
      <c r="I80" s="3" t="s">
        <v>396</v>
      </c>
      <c r="J80" s="3"/>
      <c r="K80" s="352"/>
    </row>
    <row r="81" spans="1:212" s="8" customFormat="1" ht="157.5" customHeight="1">
      <c r="A81" s="365"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65"/>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65"/>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65"/>
      <c r="B84" s="64" t="s">
        <v>558</v>
      </c>
      <c r="C84" s="64" t="s">
        <v>559</v>
      </c>
      <c r="D84" s="56" t="s">
        <v>560</v>
      </c>
      <c r="E84" s="56" t="s">
        <v>561</v>
      </c>
      <c r="F84" s="4" t="s">
        <v>562</v>
      </c>
      <c r="G84" s="62">
        <v>0</v>
      </c>
      <c r="H84" s="63">
        <v>1</v>
      </c>
      <c r="I84" s="4"/>
      <c r="J84" s="4"/>
      <c r="K84" s="97" t="s">
        <v>563</v>
      </c>
    </row>
    <row r="85" spans="1:11" s="8" customFormat="1" ht="86.25" customHeight="1">
      <c r="A85" s="365"/>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409" t="s">
        <v>130</v>
      </c>
      <c r="B87" s="409"/>
      <c r="C87" s="409"/>
      <c r="D87" s="409"/>
      <c r="E87" s="409"/>
      <c r="F87" s="409"/>
      <c r="G87" s="409"/>
      <c r="H87" s="409"/>
      <c r="I87" s="409"/>
      <c r="J87" s="409"/>
      <c r="K87" s="409"/>
    </row>
    <row r="88" spans="1:11" ht="46.5" customHeight="1">
      <c r="A88" s="361" t="s">
        <v>520</v>
      </c>
      <c r="B88" s="361"/>
      <c r="C88" s="361"/>
      <c r="D88" s="361"/>
      <c r="E88" s="361"/>
      <c r="F88" s="361"/>
      <c r="G88" s="361"/>
      <c r="H88" s="361"/>
      <c r="I88" s="361"/>
      <c r="J88" s="361"/>
      <c r="K88" s="361"/>
    </row>
    <row r="89" spans="1:11" s="2" customFormat="1" ht="35.25" customHeight="1">
      <c r="A89" s="46" t="s">
        <v>477</v>
      </c>
      <c r="B89" s="352" t="s">
        <v>479</v>
      </c>
      <c r="C89" s="352" t="s">
        <v>514</v>
      </c>
      <c r="D89" s="352" t="s">
        <v>3</v>
      </c>
      <c r="E89" s="352" t="s">
        <v>528</v>
      </c>
      <c r="F89" s="352"/>
      <c r="G89" s="352" t="s">
        <v>515</v>
      </c>
      <c r="H89" s="352"/>
      <c r="I89" s="352"/>
      <c r="J89" s="124"/>
      <c r="K89" s="352" t="s">
        <v>485</v>
      </c>
    </row>
    <row r="90" spans="1:11" s="2" customFormat="1" ht="36">
      <c r="A90" s="75" t="s">
        <v>478</v>
      </c>
      <c r="B90" s="352"/>
      <c r="C90" s="352"/>
      <c r="D90" s="352"/>
      <c r="E90" s="48" t="s">
        <v>392</v>
      </c>
      <c r="F90" s="48" t="s">
        <v>391</v>
      </c>
      <c r="G90" s="3" t="s">
        <v>516</v>
      </c>
      <c r="H90" s="3" t="s">
        <v>517</v>
      </c>
      <c r="I90" s="3" t="s">
        <v>396</v>
      </c>
      <c r="J90" s="3"/>
      <c r="K90" s="352"/>
    </row>
    <row r="91" spans="1:11" ht="72">
      <c r="A91" s="367" t="s">
        <v>481</v>
      </c>
      <c r="B91" s="392" t="s">
        <v>132</v>
      </c>
      <c r="C91" s="51" t="s">
        <v>133</v>
      </c>
      <c r="D91" s="51" t="s">
        <v>414</v>
      </c>
      <c r="E91" s="16">
        <v>1</v>
      </c>
      <c r="F91" s="51" t="s">
        <v>665</v>
      </c>
      <c r="G91" s="22">
        <v>0</v>
      </c>
      <c r="H91" s="16">
        <v>1</v>
      </c>
      <c r="I91" s="93"/>
      <c r="J91" s="93"/>
      <c r="K91" s="51" t="s">
        <v>131</v>
      </c>
    </row>
    <row r="92" spans="1:11" ht="36">
      <c r="A92" s="367"/>
      <c r="B92" s="392"/>
      <c r="C92" s="51" t="s">
        <v>685</v>
      </c>
      <c r="D92" s="51" t="s">
        <v>664</v>
      </c>
      <c r="E92" s="16" t="s">
        <v>398</v>
      </c>
      <c r="F92" s="51"/>
      <c r="G92" s="22">
        <v>0</v>
      </c>
      <c r="H92" s="16">
        <v>1</v>
      </c>
      <c r="I92" s="93"/>
      <c r="J92" s="93"/>
      <c r="K92" s="51"/>
    </row>
    <row r="93" spans="1:11" ht="60">
      <c r="A93" s="367"/>
      <c r="B93" s="392"/>
      <c r="C93" s="21" t="s">
        <v>134</v>
      </c>
      <c r="D93" s="21" t="s">
        <v>135</v>
      </c>
      <c r="E93" s="20" t="s">
        <v>413</v>
      </c>
      <c r="F93" s="4" t="s">
        <v>533</v>
      </c>
      <c r="G93" s="22">
        <v>0</v>
      </c>
      <c r="H93" s="16">
        <v>1</v>
      </c>
      <c r="I93" s="51"/>
      <c r="J93" s="51"/>
      <c r="K93" s="51" t="s">
        <v>131</v>
      </c>
    </row>
    <row r="94" spans="1:11" ht="79.5" customHeight="1">
      <c r="A94" s="367"/>
      <c r="B94" s="51" t="s">
        <v>136</v>
      </c>
      <c r="C94" s="50" t="s">
        <v>137</v>
      </c>
      <c r="D94" s="50" t="s">
        <v>138</v>
      </c>
      <c r="E94" s="20" t="s">
        <v>417</v>
      </c>
      <c r="F94" s="4" t="s">
        <v>712</v>
      </c>
      <c r="G94" s="23">
        <v>0</v>
      </c>
      <c r="H94" s="19">
        <v>1</v>
      </c>
      <c r="I94" s="51"/>
      <c r="J94" s="51"/>
      <c r="K94" s="51" t="s">
        <v>131</v>
      </c>
    </row>
    <row r="95" spans="1:11" ht="84">
      <c r="A95" s="392"/>
      <c r="B95" s="51" t="s">
        <v>209</v>
      </c>
      <c r="C95" s="50" t="s">
        <v>521</v>
      </c>
      <c r="D95" s="50" t="s">
        <v>139</v>
      </c>
      <c r="E95" s="20" t="s">
        <v>711</v>
      </c>
      <c r="F95" s="4" t="s">
        <v>415</v>
      </c>
      <c r="G95" s="23">
        <v>0</v>
      </c>
      <c r="H95" s="19">
        <v>1</v>
      </c>
      <c r="I95" s="51"/>
      <c r="J95" s="51"/>
      <c r="K95" s="51" t="s">
        <v>131</v>
      </c>
    </row>
    <row r="96" spans="1:11" ht="48">
      <c r="A96" s="392"/>
      <c r="B96" s="51" t="s">
        <v>140</v>
      </c>
      <c r="C96" s="50" t="s">
        <v>141</v>
      </c>
      <c r="D96" s="50" t="s">
        <v>142</v>
      </c>
      <c r="E96" s="20" t="s">
        <v>418</v>
      </c>
      <c r="F96" s="4" t="s">
        <v>416</v>
      </c>
      <c r="G96" s="23">
        <v>0</v>
      </c>
      <c r="H96" s="16">
        <v>1</v>
      </c>
      <c r="I96" s="51"/>
      <c r="J96" s="51"/>
      <c r="K96" s="51" t="s">
        <v>131</v>
      </c>
    </row>
    <row r="97" spans="1:11" ht="78" customHeight="1">
      <c r="A97" s="392"/>
      <c r="B97" s="51" t="s">
        <v>143</v>
      </c>
      <c r="C97" s="50" t="s">
        <v>144</v>
      </c>
      <c r="D97" s="50" t="s">
        <v>145</v>
      </c>
      <c r="E97" s="19">
        <v>0.9</v>
      </c>
      <c r="F97" s="4" t="s">
        <v>713</v>
      </c>
      <c r="G97" s="23">
        <v>0</v>
      </c>
      <c r="H97" s="16">
        <v>1</v>
      </c>
      <c r="I97" s="16"/>
      <c r="J97" s="16"/>
      <c r="K97" s="51" t="s">
        <v>131</v>
      </c>
    </row>
    <row r="98" spans="1:11" ht="54.75" customHeight="1">
      <c r="A98" s="393"/>
      <c r="B98" s="50" t="s">
        <v>339</v>
      </c>
      <c r="C98" s="50" t="s">
        <v>358</v>
      </c>
      <c r="D98" s="50" t="s">
        <v>340</v>
      </c>
      <c r="E98" s="20">
        <v>1</v>
      </c>
      <c r="F98" s="4"/>
      <c r="G98" s="23">
        <v>0</v>
      </c>
      <c r="H98" s="23">
        <v>1</v>
      </c>
      <c r="I98" s="23"/>
      <c r="J98" s="23"/>
      <c r="K98" s="51" t="s">
        <v>338</v>
      </c>
    </row>
    <row r="99" spans="1:11" ht="36">
      <c r="A99" s="367" t="s">
        <v>146</v>
      </c>
      <c r="B99" s="28" t="s">
        <v>66</v>
      </c>
      <c r="C99" s="6" t="s">
        <v>67</v>
      </c>
      <c r="D99" s="6" t="s">
        <v>68</v>
      </c>
      <c r="E99" s="27">
        <v>0.8</v>
      </c>
      <c r="F99" s="4"/>
      <c r="G99" s="23">
        <v>0</v>
      </c>
      <c r="H99" s="9">
        <v>1</v>
      </c>
      <c r="I99" s="9"/>
      <c r="J99" s="9"/>
      <c r="K99" s="28" t="s">
        <v>69</v>
      </c>
    </row>
    <row r="100" spans="1:11" ht="61.5" customHeight="1">
      <c r="A100" s="353"/>
      <c r="B100" s="28" t="s">
        <v>70</v>
      </c>
      <c r="C100" s="6" t="s">
        <v>71</v>
      </c>
      <c r="D100" s="6" t="s">
        <v>72</v>
      </c>
      <c r="E100" s="27">
        <v>1</v>
      </c>
      <c r="F100" s="4" t="s">
        <v>420</v>
      </c>
      <c r="G100" s="23">
        <v>0</v>
      </c>
      <c r="H100" s="9">
        <v>1</v>
      </c>
      <c r="I100" s="9"/>
      <c r="J100" s="9"/>
      <c r="K100" s="28" t="s">
        <v>69</v>
      </c>
    </row>
    <row r="101" spans="1:11" s="17" customFormat="1" ht="24" customHeight="1">
      <c r="A101" s="390" t="s">
        <v>371</v>
      </c>
      <c r="B101" s="390"/>
      <c r="C101" s="390"/>
      <c r="D101" s="390"/>
      <c r="E101" s="390"/>
      <c r="F101" s="390"/>
      <c r="G101" s="390"/>
      <c r="H101" s="390"/>
      <c r="I101" s="390"/>
      <c r="J101" s="390"/>
      <c r="K101" s="390"/>
    </row>
    <row r="102" spans="1:11" s="17" customFormat="1" ht="36" customHeight="1">
      <c r="A102" s="391" t="s">
        <v>534</v>
      </c>
      <c r="B102" s="391"/>
      <c r="C102" s="391"/>
      <c r="D102" s="391"/>
      <c r="E102" s="391"/>
      <c r="F102" s="391"/>
      <c r="G102" s="391"/>
      <c r="H102" s="391"/>
      <c r="I102" s="391"/>
      <c r="J102" s="391"/>
      <c r="K102" s="391"/>
    </row>
    <row r="103" spans="1:11" s="2" customFormat="1" ht="35.25" customHeight="1">
      <c r="A103" s="46" t="s">
        <v>477</v>
      </c>
      <c r="B103" s="352" t="s">
        <v>479</v>
      </c>
      <c r="C103" s="352" t="s">
        <v>514</v>
      </c>
      <c r="D103" s="352" t="s">
        <v>3</v>
      </c>
      <c r="E103" s="352" t="s">
        <v>528</v>
      </c>
      <c r="F103" s="352"/>
      <c r="G103" s="352" t="s">
        <v>515</v>
      </c>
      <c r="H103" s="352"/>
      <c r="I103" s="352"/>
      <c r="J103" s="124"/>
      <c r="K103" s="352" t="s">
        <v>485</v>
      </c>
    </row>
    <row r="104" spans="1:11" s="2" customFormat="1" ht="36">
      <c r="A104" s="46" t="s">
        <v>478</v>
      </c>
      <c r="B104" s="352"/>
      <c r="C104" s="352"/>
      <c r="D104" s="352"/>
      <c r="E104" s="48" t="s">
        <v>392</v>
      </c>
      <c r="F104" s="48" t="s">
        <v>391</v>
      </c>
      <c r="G104" s="3" t="s">
        <v>516</v>
      </c>
      <c r="H104" s="3" t="s">
        <v>517</v>
      </c>
      <c r="I104" s="3" t="s">
        <v>396</v>
      </c>
      <c r="J104" s="3"/>
      <c r="K104" s="352"/>
    </row>
    <row r="105" spans="1:11" s="15" customFormat="1" ht="198.75" customHeight="1">
      <c r="A105" s="353" t="s">
        <v>482</v>
      </c>
      <c r="B105" s="377" t="s">
        <v>363</v>
      </c>
      <c r="C105" s="368" t="s">
        <v>364</v>
      </c>
      <c r="D105" s="59" t="s">
        <v>365</v>
      </c>
      <c r="E105" s="59">
        <v>20</v>
      </c>
      <c r="F105" s="59" t="s">
        <v>686</v>
      </c>
      <c r="G105" s="66">
        <v>0</v>
      </c>
      <c r="H105" s="59" t="s">
        <v>687</v>
      </c>
      <c r="I105" s="66"/>
      <c r="J105" s="66"/>
      <c r="K105" s="59" t="s">
        <v>366</v>
      </c>
    </row>
    <row r="106" spans="1:11" s="15" customFormat="1" ht="141.75" customHeight="1">
      <c r="A106" s="377"/>
      <c r="B106" s="377"/>
      <c r="C106" s="368"/>
      <c r="D106" s="59" t="s">
        <v>472</v>
      </c>
      <c r="E106" s="59">
        <v>8</v>
      </c>
      <c r="F106" s="59" t="s">
        <v>688</v>
      </c>
      <c r="G106" s="66">
        <v>0</v>
      </c>
      <c r="H106" s="59" t="s">
        <v>687</v>
      </c>
      <c r="I106" s="66"/>
      <c r="J106" s="66"/>
      <c r="K106" s="59" t="s">
        <v>366</v>
      </c>
    </row>
    <row r="107" spans="1:11" s="15" customFormat="1" ht="71.25" customHeight="1">
      <c r="A107" s="377"/>
      <c r="B107" s="377"/>
      <c r="C107" s="368"/>
      <c r="D107" s="59" t="s">
        <v>367</v>
      </c>
      <c r="E107" s="59">
        <v>0</v>
      </c>
      <c r="F107" s="59" t="s">
        <v>689</v>
      </c>
      <c r="G107" s="66">
        <v>0</v>
      </c>
      <c r="H107" s="59" t="s">
        <v>687</v>
      </c>
      <c r="I107" s="66"/>
      <c r="J107" s="66"/>
      <c r="K107" s="59" t="s">
        <v>366</v>
      </c>
    </row>
    <row r="108" spans="1:11" s="15" customFormat="1" ht="149.25" customHeight="1">
      <c r="A108" s="377"/>
      <c r="B108" s="377"/>
      <c r="C108" s="368"/>
      <c r="D108" s="59" t="s">
        <v>368</v>
      </c>
      <c r="E108" s="59" t="s">
        <v>423</v>
      </c>
      <c r="F108" s="59" t="s">
        <v>690</v>
      </c>
      <c r="G108" s="66">
        <v>0</v>
      </c>
      <c r="H108" s="59" t="s">
        <v>687</v>
      </c>
      <c r="I108" s="66"/>
      <c r="J108" s="66"/>
      <c r="K108" s="59" t="s">
        <v>366</v>
      </c>
    </row>
    <row r="109" spans="1:11" s="15" customFormat="1" ht="98.25" customHeight="1">
      <c r="A109" s="377"/>
      <c r="B109" s="377"/>
      <c r="C109" s="59" t="s">
        <v>369</v>
      </c>
      <c r="D109" s="59" t="s">
        <v>370</v>
      </c>
      <c r="E109" s="59" t="s">
        <v>424</v>
      </c>
      <c r="F109" s="59" t="s">
        <v>691</v>
      </c>
      <c r="G109" s="66">
        <v>1</v>
      </c>
      <c r="H109" s="27">
        <v>1</v>
      </c>
      <c r="I109" s="59"/>
      <c r="J109" s="128"/>
      <c r="K109" s="59" t="s">
        <v>366</v>
      </c>
    </row>
    <row r="110" spans="1:11" ht="48" customHeight="1">
      <c r="A110" s="377"/>
      <c r="B110" s="59" t="s">
        <v>66</v>
      </c>
      <c r="C110" s="59" t="s">
        <v>67</v>
      </c>
      <c r="D110" s="59" t="s">
        <v>68</v>
      </c>
      <c r="E110" s="42">
        <v>1</v>
      </c>
      <c r="F110" s="59" t="s">
        <v>692</v>
      </c>
      <c r="G110" s="66">
        <v>0</v>
      </c>
      <c r="H110" s="27">
        <v>1</v>
      </c>
      <c r="I110" s="27"/>
      <c r="J110" s="27"/>
      <c r="K110" s="59" t="s">
        <v>471</v>
      </c>
    </row>
    <row r="111" spans="1:11" ht="66.75" customHeight="1">
      <c r="A111" s="377"/>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366" t="s">
        <v>272</v>
      </c>
      <c r="B113" s="366"/>
      <c r="C113" s="366"/>
      <c r="D113" s="366"/>
      <c r="E113" s="366"/>
      <c r="F113" s="366"/>
      <c r="G113" s="366"/>
      <c r="H113" s="366"/>
      <c r="I113" s="366"/>
      <c r="J113" s="366"/>
      <c r="K113" s="366"/>
    </row>
    <row r="114" spans="1:11" s="17" customFormat="1" ht="32.25" customHeight="1">
      <c r="A114" s="383" t="s">
        <v>293</v>
      </c>
      <c r="B114" s="383"/>
      <c r="C114" s="383"/>
      <c r="D114" s="383"/>
      <c r="E114" s="383"/>
      <c r="F114" s="383"/>
      <c r="G114" s="383"/>
      <c r="H114" s="383"/>
      <c r="I114" s="383"/>
      <c r="J114" s="383"/>
      <c r="K114" s="383"/>
    </row>
    <row r="115" spans="1:11" s="2" customFormat="1" ht="35.25" customHeight="1">
      <c r="A115" s="46" t="s">
        <v>477</v>
      </c>
      <c r="B115" s="352" t="s">
        <v>479</v>
      </c>
      <c r="C115" s="352" t="s">
        <v>514</v>
      </c>
      <c r="D115" s="352" t="s">
        <v>3</v>
      </c>
      <c r="E115" s="352" t="s">
        <v>528</v>
      </c>
      <c r="F115" s="352"/>
      <c r="G115" s="352" t="s">
        <v>515</v>
      </c>
      <c r="H115" s="352"/>
      <c r="I115" s="352"/>
      <c r="J115" s="124"/>
      <c r="K115" s="352" t="s">
        <v>485</v>
      </c>
    </row>
    <row r="116" spans="1:11" s="2" customFormat="1" ht="36">
      <c r="A116" s="46" t="s">
        <v>478</v>
      </c>
      <c r="B116" s="352"/>
      <c r="C116" s="352"/>
      <c r="D116" s="352"/>
      <c r="E116" s="48" t="s">
        <v>392</v>
      </c>
      <c r="F116" s="48" t="s">
        <v>391</v>
      </c>
      <c r="G116" s="3" t="s">
        <v>516</v>
      </c>
      <c r="H116" s="3" t="s">
        <v>517</v>
      </c>
      <c r="I116" s="3" t="s">
        <v>396</v>
      </c>
      <c r="J116" s="3"/>
      <c r="K116" s="352"/>
    </row>
    <row r="117" spans="1:11" s="14" customFormat="1" ht="88.5" customHeight="1">
      <c r="A117" s="377" t="s">
        <v>432</v>
      </c>
      <c r="B117" s="377" t="s">
        <v>597</v>
      </c>
      <c r="C117" s="377" t="s">
        <v>357</v>
      </c>
      <c r="D117" s="6" t="s">
        <v>596</v>
      </c>
      <c r="E117" s="87" t="s">
        <v>610</v>
      </c>
      <c r="F117" s="6" t="s">
        <v>625</v>
      </c>
      <c r="G117" s="88">
        <v>0</v>
      </c>
      <c r="H117" s="89">
        <v>6547040539</v>
      </c>
      <c r="I117" s="89"/>
      <c r="J117" s="89"/>
      <c r="K117" s="6" t="s">
        <v>611</v>
      </c>
    </row>
    <row r="118" spans="1:11" s="14" customFormat="1" ht="96">
      <c r="A118" s="377"/>
      <c r="B118" s="377"/>
      <c r="C118" s="377"/>
      <c r="D118" s="6" t="s">
        <v>476</v>
      </c>
      <c r="E118" s="27" t="s">
        <v>612</v>
      </c>
      <c r="F118" s="6" t="s">
        <v>694</v>
      </c>
      <c r="G118" s="66">
        <v>0</v>
      </c>
      <c r="H118" s="27">
        <v>0.5</v>
      </c>
      <c r="I118" s="90"/>
      <c r="J118" s="90"/>
      <c r="K118" s="6" t="s">
        <v>486</v>
      </c>
    </row>
    <row r="119" spans="1:11" s="14" customFormat="1" ht="72">
      <c r="A119" s="377"/>
      <c r="B119" s="377"/>
      <c r="C119" s="377"/>
      <c r="D119" s="6" t="s">
        <v>484</v>
      </c>
      <c r="E119" s="27" t="s">
        <v>613</v>
      </c>
      <c r="F119" s="6" t="s">
        <v>614</v>
      </c>
      <c r="G119" s="66">
        <v>0</v>
      </c>
      <c r="H119" s="27">
        <v>0.8</v>
      </c>
      <c r="I119" s="90"/>
      <c r="J119" s="90"/>
      <c r="K119" s="6" t="s">
        <v>486</v>
      </c>
    </row>
    <row r="120" spans="1:11" s="14" customFormat="1" ht="69.75" customHeight="1">
      <c r="A120" s="389"/>
      <c r="B120" s="6" t="s">
        <v>273</v>
      </c>
      <c r="C120" s="6" t="s">
        <v>274</v>
      </c>
      <c r="D120" s="6" t="s">
        <v>275</v>
      </c>
      <c r="E120" s="27">
        <v>1</v>
      </c>
      <c r="F120" s="50" t="s">
        <v>624</v>
      </c>
      <c r="G120" s="27">
        <v>0.7</v>
      </c>
      <c r="H120" s="66" t="s">
        <v>276</v>
      </c>
      <c r="I120" s="91"/>
      <c r="J120" s="91"/>
      <c r="K120" s="6" t="s">
        <v>361</v>
      </c>
    </row>
    <row r="121" spans="1:11" s="14" customFormat="1" ht="113.25" customHeight="1">
      <c r="A121" s="389"/>
      <c r="B121" s="6" t="s">
        <v>277</v>
      </c>
      <c r="C121" s="6" t="s">
        <v>278</v>
      </c>
      <c r="D121" s="6" t="s">
        <v>430</v>
      </c>
      <c r="E121" s="27">
        <v>0.9</v>
      </c>
      <c r="F121" s="50" t="s">
        <v>695</v>
      </c>
      <c r="G121" s="27">
        <v>0.9</v>
      </c>
      <c r="H121" s="27">
        <v>1</v>
      </c>
      <c r="I121" s="6"/>
      <c r="J121" s="128"/>
      <c r="K121" s="6" t="s">
        <v>487</v>
      </c>
    </row>
    <row r="122" spans="1:11" s="14" customFormat="1" ht="104.25" customHeight="1">
      <c r="A122" s="389"/>
      <c r="B122" s="6" t="s">
        <v>279</v>
      </c>
      <c r="C122" s="6" t="s">
        <v>280</v>
      </c>
      <c r="D122" s="6" t="s">
        <v>281</v>
      </c>
      <c r="E122" s="88" t="s">
        <v>425</v>
      </c>
      <c r="F122" s="50" t="s">
        <v>426</v>
      </c>
      <c r="G122" s="66">
        <v>0</v>
      </c>
      <c r="H122" s="27">
        <v>1</v>
      </c>
      <c r="I122" s="88"/>
      <c r="J122" s="88"/>
      <c r="K122" s="6" t="s">
        <v>488</v>
      </c>
    </row>
    <row r="123" spans="1:11" s="14" customFormat="1" ht="90" customHeight="1">
      <c r="A123" s="389"/>
      <c r="B123" s="6" t="s">
        <v>282</v>
      </c>
      <c r="C123" s="6" t="s">
        <v>283</v>
      </c>
      <c r="D123" s="6" t="s">
        <v>284</v>
      </c>
      <c r="E123" s="6" t="s">
        <v>615</v>
      </c>
      <c r="F123" s="50" t="s">
        <v>427</v>
      </c>
      <c r="G123" s="27">
        <v>0.87</v>
      </c>
      <c r="H123" s="27">
        <v>1</v>
      </c>
      <c r="I123" s="6"/>
      <c r="J123" s="128"/>
      <c r="K123" s="6" t="s">
        <v>488</v>
      </c>
    </row>
    <row r="124" spans="1:11" s="14" customFormat="1" ht="197.25" customHeight="1">
      <c r="A124" s="389"/>
      <c r="B124" s="26" t="s">
        <v>285</v>
      </c>
      <c r="C124" s="6" t="s">
        <v>286</v>
      </c>
      <c r="D124" s="6" t="s">
        <v>287</v>
      </c>
      <c r="E124" s="6" t="s">
        <v>616</v>
      </c>
      <c r="F124" s="50" t="s">
        <v>535</v>
      </c>
      <c r="G124" s="66">
        <v>0.5</v>
      </c>
      <c r="H124" s="27">
        <v>1</v>
      </c>
      <c r="I124" s="6"/>
      <c r="J124" s="128"/>
      <c r="K124" s="6" t="s">
        <v>489</v>
      </c>
    </row>
    <row r="125" spans="1:11" s="14" customFormat="1" ht="96">
      <c r="A125" s="389"/>
      <c r="B125" s="377" t="s">
        <v>288</v>
      </c>
      <c r="C125" s="6" t="s">
        <v>289</v>
      </c>
      <c r="D125" s="6" t="s">
        <v>290</v>
      </c>
      <c r="E125" s="6">
        <v>0</v>
      </c>
      <c r="F125" s="6" t="s">
        <v>490</v>
      </c>
      <c r="G125" s="66">
        <v>0</v>
      </c>
      <c r="H125" s="66" t="s">
        <v>276</v>
      </c>
      <c r="I125" s="6"/>
      <c r="J125" s="128"/>
      <c r="K125" s="6" t="s">
        <v>491</v>
      </c>
    </row>
    <row r="126" spans="1:11" s="14" customFormat="1" ht="48">
      <c r="A126" s="389"/>
      <c r="B126" s="377"/>
      <c r="C126" s="6" t="s">
        <v>291</v>
      </c>
      <c r="D126" s="6" t="s">
        <v>292</v>
      </c>
      <c r="E126" s="6">
        <v>0</v>
      </c>
      <c r="F126" s="6" t="s">
        <v>431</v>
      </c>
      <c r="G126" s="66">
        <v>0</v>
      </c>
      <c r="H126" s="66" t="s">
        <v>276</v>
      </c>
      <c r="I126" s="94"/>
      <c r="J126" s="94"/>
      <c r="K126" s="6" t="s">
        <v>361</v>
      </c>
    </row>
    <row r="127" spans="1:11" s="14" customFormat="1" ht="353.25" customHeight="1">
      <c r="A127" s="389"/>
      <c r="B127" s="6" t="s">
        <v>359</v>
      </c>
      <c r="C127" s="6" t="s">
        <v>428</v>
      </c>
      <c r="D127" s="6" t="s">
        <v>598</v>
      </c>
      <c r="E127" s="49" t="s">
        <v>706</v>
      </c>
      <c r="F127" s="49" t="s">
        <v>666</v>
      </c>
      <c r="G127" s="66">
        <v>0</v>
      </c>
      <c r="H127" s="66" t="s">
        <v>429</v>
      </c>
      <c r="I127" s="6"/>
      <c r="J127" s="128"/>
      <c r="K127" s="6" t="s">
        <v>360</v>
      </c>
    </row>
    <row r="128" spans="1:11" ht="48" customHeight="1">
      <c r="A128" s="389"/>
      <c r="B128" s="6" t="s">
        <v>66</v>
      </c>
      <c r="C128" s="6" t="s">
        <v>67</v>
      </c>
      <c r="D128" s="6" t="s">
        <v>68</v>
      </c>
      <c r="E128" s="42">
        <v>0.7</v>
      </c>
      <c r="F128" s="6" t="s">
        <v>594</v>
      </c>
      <c r="G128" s="66">
        <v>0</v>
      </c>
      <c r="H128" s="27">
        <v>0.7</v>
      </c>
      <c r="I128" s="6"/>
      <c r="J128" s="128"/>
      <c r="K128" s="6" t="s">
        <v>69</v>
      </c>
    </row>
    <row r="129" spans="1:11" ht="57" customHeight="1">
      <c r="A129" s="389"/>
      <c r="B129" s="6" t="s">
        <v>70</v>
      </c>
      <c r="C129" s="6" t="s">
        <v>71</v>
      </c>
      <c r="D129" s="6" t="s">
        <v>72</v>
      </c>
      <c r="E129" s="42">
        <v>1</v>
      </c>
      <c r="F129" s="6" t="s">
        <v>595</v>
      </c>
      <c r="G129" s="66">
        <v>0</v>
      </c>
      <c r="H129" s="27">
        <v>1</v>
      </c>
      <c r="I129" s="6"/>
      <c r="J129" s="128"/>
      <c r="K129" s="6" t="s">
        <v>69</v>
      </c>
    </row>
    <row r="130" spans="1:11" s="8" customFormat="1" ht="36" customHeight="1">
      <c r="A130" s="380" t="s">
        <v>483</v>
      </c>
      <c r="B130" s="381"/>
      <c r="C130" s="381"/>
      <c r="D130" s="381"/>
      <c r="E130" s="381"/>
      <c r="F130" s="381"/>
      <c r="G130" s="381"/>
      <c r="H130" s="381"/>
      <c r="I130" s="381"/>
      <c r="J130" s="381"/>
      <c r="K130" s="381"/>
    </row>
    <row r="131" spans="1:11" ht="25.5" customHeight="1">
      <c r="A131" s="378" t="s">
        <v>294</v>
      </c>
      <c r="B131" s="378"/>
      <c r="C131" s="378"/>
      <c r="D131" s="378"/>
      <c r="E131" s="378"/>
      <c r="F131" s="378"/>
      <c r="G131" s="378"/>
      <c r="H131" s="378"/>
      <c r="I131" s="378"/>
      <c r="J131" s="378"/>
      <c r="K131" s="378"/>
    </row>
    <row r="132" spans="1:11" ht="48.75" customHeight="1">
      <c r="A132" s="382" t="s">
        <v>522</v>
      </c>
      <c r="B132" s="382"/>
      <c r="C132" s="382"/>
      <c r="D132" s="382"/>
      <c r="E132" s="382"/>
      <c r="F132" s="382"/>
      <c r="G132" s="382"/>
      <c r="H132" s="382"/>
      <c r="I132" s="382"/>
      <c r="J132" s="382"/>
      <c r="K132" s="382"/>
    </row>
    <row r="133" spans="1:11" s="2" customFormat="1" ht="35.25" customHeight="1">
      <c r="A133" s="46" t="s">
        <v>477</v>
      </c>
      <c r="B133" s="352" t="s">
        <v>479</v>
      </c>
      <c r="C133" s="352" t="s">
        <v>514</v>
      </c>
      <c r="D133" s="352" t="s">
        <v>3</v>
      </c>
      <c r="E133" s="352" t="s">
        <v>528</v>
      </c>
      <c r="F133" s="352"/>
      <c r="G133" s="352" t="s">
        <v>515</v>
      </c>
      <c r="H133" s="352"/>
      <c r="I133" s="352"/>
      <c r="J133" s="124"/>
      <c r="K133" s="352" t="s">
        <v>394</v>
      </c>
    </row>
    <row r="134" spans="1:11" s="2" customFormat="1" ht="36">
      <c r="A134" s="46" t="s">
        <v>478</v>
      </c>
      <c r="B134" s="352"/>
      <c r="C134" s="352"/>
      <c r="D134" s="352"/>
      <c r="E134" s="48" t="s">
        <v>392</v>
      </c>
      <c r="F134" s="48" t="s">
        <v>391</v>
      </c>
      <c r="G134" s="3" t="s">
        <v>516</v>
      </c>
      <c r="H134" s="3" t="s">
        <v>517</v>
      </c>
      <c r="I134" s="3" t="s">
        <v>396</v>
      </c>
      <c r="J134" s="3"/>
      <c r="K134" s="352"/>
    </row>
    <row r="135" spans="1:11" s="44" customFormat="1" ht="228.75" customHeight="1">
      <c r="A135" s="357" t="s">
        <v>84</v>
      </c>
      <c r="B135" s="359" t="s">
        <v>295</v>
      </c>
      <c r="C135" s="359" t="s">
        <v>385</v>
      </c>
      <c r="D135" s="359" t="s">
        <v>599</v>
      </c>
      <c r="E135" s="359" t="s">
        <v>435</v>
      </c>
      <c r="F135" s="50" t="s">
        <v>601</v>
      </c>
      <c r="G135" s="358">
        <v>0</v>
      </c>
      <c r="H135" s="385">
        <v>1</v>
      </c>
      <c r="I135" s="369"/>
      <c r="J135" s="135"/>
      <c r="K135" s="359" t="s">
        <v>600</v>
      </c>
    </row>
    <row r="136" spans="1:11" s="44" customFormat="1" ht="193.5" customHeight="1">
      <c r="A136" s="357"/>
      <c r="B136" s="359"/>
      <c r="C136" s="359"/>
      <c r="D136" s="359"/>
      <c r="E136" s="359"/>
      <c r="F136" s="67" t="s">
        <v>602</v>
      </c>
      <c r="G136" s="358"/>
      <c r="H136" s="385"/>
      <c r="I136" s="369"/>
      <c r="J136" s="135"/>
      <c r="K136" s="359"/>
    </row>
    <row r="137" spans="1:11" s="44" customFormat="1" ht="60">
      <c r="A137" s="379"/>
      <c r="B137" s="384" t="s">
        <v>296</v>
      </c>
      <c r="C137" s="50" t="s">
        <v>523</v>
      </c>
      <c r="D137" s="4" t="s">
        <v>297</v>
      </c>
      <c r="E137" s="4" t="s">
        <v>436</v>
      </c>
      <c r="F137" s="50" t="s">
        <v>603</v>
      </c>
      <c r="G137" s="58">
        <v>0</v>
      </c>
      <c r="H137" s="68">
        <v>1</v>
      </c>
      <c r="I137" s="4"/>
      <c r="J137" s="4"/>
      <c r="K137" s="4" t="s">
        <v>298</v>
      </c>
    </row>
    <row r="138" spans="1:11" s="44" customFormat="1" ht="119.25" customHeight="1">
      <c r="A138" s="379"/>
      <c r="B138" s="384"/>
      <c r="C138" s="50" t="s">
        <v>386</v>
      </c>
      <c r="D138" s="4" t="s">
        <v>390</v>
      </c>
      <c r="E138" s="4" t="s">
        <v>524</v>
      </c>
      <c r="F138" s="50" t="s">
        <v>525</v>
      </c>
      <c r="G138" s="58">
        <v>0</v>
      </c>
      <c r="H138" s="68">
        <v>1</v>
      </c>
      <c r="I138" s="4"/>
      <c r="J138" s="4"/>
      <c r="K138" s="4" t="s">
        <v>299</v>
      </c>
    </row>
    <row r="139" spans="1:11" s="44" customFormat="1" ht="185.25" customHeight="1">
      <c r="A139" s="379"/>
      <c r="B139" s="353" t="s">
        <v>300</v>
      </c>
      <c r="C139" s="353" t="s">
        <v>387</v>
      </c>
      <c r="D139" s="353" t="s">
        <v>301</v>
      </c>
      <c r="E139" s="353" t="s">
        <v>604</v>
      </c>
      <c r="F139" s="50" t="s">
        <v>696</v>
      </c>
      <c r="G139" s="353">
        <v>0</v>
      </c>
      <c r="H139" s="353">
        <v>1</v>
      </c>
      <c r="I139" s="353"/>
      <c r="J139" s="125"/>
      <c r="K139" s="353" t="s">
        <v>302</v>
      </c>
    </row>
    <row r="140" spans="1:11" s="44" customFormat="1" ht="260.25" customHeight="1">
      <c r="A140" s="379"/>
      <c r="B140" s="374"/>
      <c r="C140" s="374"/>
      <c r="D140" s="374"/>
      <c r="E140" s="374"/>
      <c r="F140" s="50" t="s">
        <v>667</v>
      </c>
      <c r="G140" s="374"/>
      <c r="H140" s="374"/>
      <c r="I140" s="374"/>
      <c r="J140" s="130"/>
      <c r="K140" s="374"/>
    </row>
    <row r="141" spans="1:11" s="44" customFormat="1" ht="84">
      <c r="A141" s="379"/>
      <c r="B141" s="353" t="s">
        <v>303</v>
      </c>
      <c r="C141" s="4" t="s">
        <v>304</v>
      </c>
      <c r="D141" s="4" t="s">
        <v>305</v>
      </c>
      <c r="E141" s="4" t="s">
        <v>417</v>
      </c>
      <c r="F141" s="4" t="s">
        <v>433</v>
      </c>
      <c r="G141" s="69">
        <v>0</v>
      </c>
      <c r="H141" s="54"/>
      <c r="I141" s="54"/>
      <c r="J141" s="54"/>
      <c r="K141" s="4" t="s">
        <v>606</v>
      </c>
    </row>
    <row r="142" spans="1:11" s="44" customFormat="1" ht="57.75" customHeight="1">
      <c r="A142" s="379"/>
      <c r="B142" s="353"/>
      <c r="C142" s="4" t="s">
        <v>389</v>
      </c>
      <c r="D142" s="4" t="s">
        <v>388</v>
      </c>
      <c r="E142" s="4" t="s">
        <v>417</v>
      </c>
      <c r="F142" s="4" t="s">
        <v>668</v>
      </c>
      <c r="G142" s="69"/>
      <c r="H142" s="54"/>
      <c r="I142" s="54"/>
      <c r="J142" s="54"/>
      <c r="K142" s="4" t="s">
        <v>308</v>
      </c>
    </row>
    <row r="143" spans="1:11" s="44" customFormat="1" ht="48">
      <c r="A143" s="379"/>
      <c r="B143" s="353"/>
      <c r="C143" s="4" t="s">
        <v>306</v>
      </c>
      <c r="D143" s="4" t="s">
        <v>307</v>
      </c>
      <c r="E143" s="4" t="s">
        <v>425</v>
      </c>
      <c r="F143" s="4" t="s">
        <v>669</v>
      </c>
      <c r="G143" s="58">
        <v>0</v>
      </c>
      <c r="H143" s="68">
        <v>1</v>
      </c>
      <c r="I143" s="4"/>
      <c r="J143" s="4"/>
      <c r="K143" s="4" t="s">
        <v>607</v>
      </c>
    </row>
    <row r="144" spans="1:11" s="44" customFormat="1" ht="72">
      <c r="A144" s="379"/>
      <c r="B144" s="374"/>
      <c r="C144" s="4" t="s">
        <v>697</v>
      </c>
      <c r="D144" s="4" t="s">
        <v>307</v>
      </c>
      <c r="E144" s="4" t="s">
        <v>425</v>
      </c>
      <c r="F144" s="4" t="s">
        <v>628</v>
      </c>
      <c r="G144" s="58">
        <v>0</v>
      </c>
      <c r="H144" s="68">
        <v>1</v>
      </c>
      <c r="I144" s="4"/>
      <c r="J144" s="4"/>
      <c r="K144" s="4" t="s">
        <v>607</v>
      </c>
    </row>
    <row r="145" spans="1:11" s="8" customFormat="1" ht="72">
      <c r="A145" s="379"/>
      <c r="B145" s="4" t="s">
        <v>309</v>
      </c>
      <c r="C145" s="4" t="s">
        <v>310</v>
      </c>
      <c r="D145" s="4" t="s">
        <v>311</v>
      </c>
      <c r="E145" s="4" t="s">
        <v>413</v>
      </c>
      <c r="F145" s="4" t="s">
        <v>434</v>
      </c>
      <c r="G145" s="58">
        <v>0</v>
      </c>
      <c r="H145" s="68">
        <v>1</v>
      </c>
      <c r="I145" s="4"/>
      <c r="J145" s="4"/>
      <c r="K145" s="4" t="s">
        <v>312</v>
      </c>
    </row>
    <row r="146" spans="1:11" s="8" customFormat="1" ht="48">
      <c r="A146" s="415" t="s">
        <v>84</v>
      </c>
      <c r="B146" s="353" t="s">
        <v>313</v>
      </c>
      <c r="C146" s="6" t="s">
        <v>314</v>
      </c>
      <c r="D146" s="4" t="s">
        <v>315</v>
      </c>
      <c r="E146" s="4">
        <v>1</v>
      </c>
      <c r="F146" s="4" t="s">
        <v>437</v>
      </c>
      <c r="G146" s="58">
        <v>0</v>
      </c>
      <c r="H146" s="58">
        <v>1</v>
      </c>
      <c r="I146" s="58"/>
      <c r="J146" s="134"/>
      <c r="K146" s="4" t="s">
        <v>316</v>
      </c>
    </row>
    <row r="147" spans="1:11" s="8" customFormat="1" ht="48" customHeight="1">
      <c r="A147" s="416"/>
      <c r="B147" s="362"/>
      <c r="C147" s="4" t="s">
        <v>317</v>
      </c>
      <c r="D147" s="4" t="s">
        <v>318</v>
      </c>
      <c r="E147" s="4" t="s">
        <v>422</v>
      </c>
      <c r="F147" s="4" t="s">
        <v>698</v>
      </c>
      <c r="G147" s="58">
        <v>0</v>
      </c>
      <c r="H147" s="68">
        <v>1</v>
      </c>
      <c r="I147" s="68"/>
      <c r="J147" s="132"/>
      <c r="K147" s="4" t="s">
        <v>319</v>
      </c>
    </row>
    <row r="148" spans="1:11" s="8" customFormat="1" ht="45" customHeight="1">
      <c r="A148" s="416"/>
      <c r="B148" s="362"/>
      <c r="C148" s="4" t="s">
        <v>320</v>
      </c>
      <c r="D148" s="4" t="s">
        <v>321</v>
      </c>
      <c r="E148" s="4">
        <v>1</v>
      </c>
      <c r="F148" s="4" t="s">
        <v>437</v>
      </c>
      <c r="G148" s="58">
        <v>0</v>
      </c>
      <c r="H148" s="58">
        <v>1</v>
      </c>
      <c r="I148" s="58"/>
      <c r="J148" s="134"/>
      <c r="K148" s="4" t="s">
        <v>322</v>
      </c>
    </row>
    <row r="149" spans="1:11" s="8" customFormat="1" ht="30.75" customHeight="1">
      <c r="A149" s="416"/>
      <c r="B149" s="362"/>
      <c r="C149" s="50" t="s">
        <v>323</v>
      </c>
      <c r="D149" s="50" t="s">
        <v>324</v>
      </c>
      <c r="E149" s="50">
        <v>1</v>
      </c>
      <c r="F149" s="4" t="s">
        <v>437</v>
      </c>
      <c r="G149" s="58">
        <v>0</v>
      </c>
      <c r="H149" s="58">
        <v>1</v>
      </c>
      <c r="I149" s="58"/>
      <c r="J149" s="134"/>
      <c r="K149" s="4" t="s">
        <v>325</v>
      </c>
    </row>
    <row r="150" spans="1:11" s="8" customFormat="1" ht="50.25" customHeight="1">
      <c r="A150" s="416"/>
      <c r="B150" s="374"/>
      <c r="C150" s="6" t="s">
        <v>71</v>
      </c>
      <c r="D150" s="6" t="s">
        <v>72</v>
      </c>
      <c r="E150" s="42">
        <v>1</v>
      </c>
      <c r="F150" s="50" t="s">
        <v>605</v>
      </c>
      <c r="G150" s="66">
        <v>0</v>
      </c>
      <c r="H150" s="27">
        <v>1</v>
      </c>
      <c r="I150" s="27"/>
      <c r="J150" s="27"/>
      <c r="K150" s="49" t="s">
        <v>69</v>
      </c>
    </row>
    <row r="151" spans="1:208" s="45" customFormat="1" ht="55.5" customHeight="1">
      <c r="A151" s="416"/>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378" t="s">
        <v>205</v>
      </c>
      <c r="B152" s="378"/>
      <c r="C152" s="378"/>
      <c r="D152" s="378"/>
      <c r="E152" s="378"/>
      <c r="F152" s="378"/>
      <c r="G152" s="378"/>
      <c r="H152" s="378"/>
      <c r="I152" s="378"/>
      <c r="J152" s="378"/>
      <c r="K152" s="37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53" t="s">
        <v>526</v>
      </c>
      <c r="B153" s="353"/>
      <c r="C153" s="353"/>
      <c r="D153" s="353"/>
      <c r="E153" s="353"/>
      <c r="F153" s="353"/>
      <c r="G153" s="353"/>
      <c r="H153" s="353"/>
      <c r="I153" s="353"/>
      <c r="J153" s="353"/>
      <c r="K153" s="35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352" t="s">
        <v>479</v>
      </c>
      <c r="C154" s="352" t="s">
        <v>514</v>
      </c>
      <c r="D154" s="352" t="s">
        <v>3</v>
      </c>
      <c r="E154" s="352" t="s">
        <v>528</v>
      </c>
      <c r="F154" s="352"/>
      <c r="G154" s="352" t="s">
        <v>515</v>
      </c>
      <c r="H154" s="352"/>
      <c r="I154" s="352"/>
      <c r="J154" s="124"/>
      <c r="K154" s="352" t="s">
        <v>394</v>
      </c>
    </row>
    <row r="155" spans="1:11" s="2" customFormat="1" ht="36">
      <c r="A155" s="75" t="s">
        <v>478</v>
      </c>
      <c r="B155" s="352"/>
      <c r="C155" s="352"/>
      <c r="D155" s="352"/>
      <c r="E155" s="48" t="s">
        <v>392</v>
      </c>
      <c r="F155" s="48" t="s">
        <v>391</v>
      </c>
      <c r="G155" s="3" t="s">
        <v>516</v>
      </c>
      <c r="H155" s="3" t="s">
        <v>517</v>
      </c>
      <c r="I155" s="3" t="s">
        <v>396</v>
      </c>
      <c r="J155" s="3"/>
      <c r="K155" s="352"/>
    </row>
    <row r="156" spans="1:212" s="14" customFormat="1" ht="85.5" customHeight="1">
      <c r="A156" s="361"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62"/>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62"/>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62"/>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62"/>
      <c r="B160" s="50" t="s">
        <v>162</v>
      </c>
      <c r="C160" s="50" t="s">
        <v>163</v>
      </c>
      <c r="D160" s="4" t="s">
        <v>164</v>
      </c>
      <c r="E160" s="70" t="s">
        <v>441</v>
      </c>
      <c r="F160" s="49" t="s">
        <v>466</v>
      </c>
      <c r="G160" s="58">
        <v>0</v>
      </c>
      <c r="H160" s="68">
        <v>1</v>
      </c>
      <c r="I160" s="20"/>
      <c r="J160" s="131"/>
      <c r="K160" s="49" t="s">
        <v>158</v>
      </c>
    </row>
    <row r="161" spans="1:11" ht="108">
      <c r="A161" s="362"/>
      <c r="B161" s="71" t="s">
        <v>165</v>
      </c>
      <c r="C161" s="72" t="s">
        <v>166</v>
      </c>
      <c r="D161" s="4" t="s">
        <v>167</v>
      </c>
      <c r="E161" s="58">
        <v>3</v>
      </c>
      <c r="F161" s="49" t="s">
        <v>608</v>
      </c>
      <c r="G161" s="58">
        <v>0</v>
      </c>
      <c r="H161" s="58">
        <v>3</v>
      </c>
      <c r="I161" s="20"/>
      <c r="J161" s="131"/>
      <c r="K161" s="55" t="s">
        <v>168</v>
      </c>
    </row>
    <row r="162" spans="1:11" ht="84">
      <c r="A162" s="362"/>
      <c r="B162" s="71" t="s">
        <v>169</v>
      </c>
      <c r="C162" s="72" t="s">
        <v>170</v>
      </c>
      <c r="D162" s="4" t="s">
        <v>171</v>
      </c>
      <c r="E162" s="58">
        <v>1</v>
      </c>
      <c r="F162" s="49" t="s">
        <v>442</v>
      </c>
      <c r="G162" s="58">
        <v>0</v>
      </c>
      <c r="H162" s="58">
        <v>1</v>
      </c>
      <c r="I162" s="20"/>
      <c r="J162" s="131"/>
      <c r="K162" s="55" t="s">
        <v>103</v>
      </c>
    </row>
    <row r="163" spans="1:11" ht="108">
      <c r="A163" s="377" t="s">
        <v>439</v>
      </c>
      <c r="B163" s="73" t="s">
        <v>341</v>
      </c>
      <c r="C163" s="18" t="s">
        <v>172</v>
      </c>
      <c r="D163" s="4" t="s">
        <v>173</v>
      </c>
      <c r="E163" s="58">
        <v>1</v>
      </c>
      <c r="F163" s="20" t="s">
        <v>512</v>
      </c>
      <c r="G163" s="58">
        <v>0</v>
      </c>
      <c r="H163" s="58">
        <v>1</v>
      </c>
      <c r="I163" s="98"/>
      <c r="J163" s="98"/>
      <c r="K163" s="55" t="s">
        <v>174</v>
      </c>
    </row>
    <row r="164" spans="1:212" ht="56.25" customHeight="1">
      <c r="A164" s="377"/>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77"/>
      <c r="B165" s="49" t="s">
        <v>617</v>
      </c>
      <c r="C165" s="50" t="s">
        <v>618</v>
      </c>
      <c r="D165" s="4" t="s">
        <v>177</v>
      </c>
      <c r="E165" s="4">
        <v>1</v>
      </c>
      <c r="F165" s="50" t="s">
        <v>622</v>
      </c>
      <c r="G165" s="58">
        <v>0</v>
      </c>
      <c r="H165" s="58">
        <v>1</v>
      </c>
      <c r="I165" s="98"/>
      <c r="J165" s="98"/>
      <c r="K165" s="55" t="s">
        <v>178</v>
      </c>
    </row>
    <row r="166" spans="1:11" ht="216" customHeight="1">
      <c r="A166" s="377"/>
      <c r="B166" s="387" t="s">
        <v>179</v>
      </c>
      <c r="C166" s="386" t="s">
        <v>180</v>
      </c>
      <c r="D166" s="4" t="s">
        <v>176</v>
      </c>
      <c r="E166" s="4" t="s">
        <v>620</v>
      </c>
      <c r="F166" s="120" t="s">
        <v>699</v>
      </c>
      <c r="G166" s="58">
        <v>0</v>
      </c>
      <c r="H166" s="68">
        <v>1</v>
      </c>
      <c r="I166" s="50"/>
      <c r="J166" s="125"/>
      <c r="K166" s="55" t="s">
        <v>621</v>
      </c>
    </row>
    <row r="167" spans="1:11" ht="132.75" customHeight="1">
      <c r="A167" s="377"/>
      <c r="B167" s="387"/>
      <c r="C167" s="386"/>
      <c r="D167" s="4" t="s">
        <v>176</v>
      </c>
      <c r="E167" s="4" t="s">
        <v>510</v>
      </c>
      <c r="F167" s="120" t="s">
        <v>619</v>
      </c>
      <c r="G167" s="58">
        <v>0</v>
      </c>
      <c r="H167" s="68">
        <v>1</v>
      </c>
      <c r="I167" s="50"/>
      <c r="J167" s="125"/>
      <c r="K167" s="55" t="s">
        <v>621</v>
      </c>
    </row>
    <row r="168" spans="1:11" ht="120">
      <c r="A168" s="377"/>
      <c r="B168" s="74" t="s">
        <v>181</v>
      </c>
      <c r="C168" s="50" t="s">
        <v>182</v>
      </c>
      <c r="D168" s="4" t="s">
        <v>507</v>
      </c>
      <c r="E168" s="4">
        <v>1</v>
      </c>
      <c r="F168" s="49" t="s">
        <v>509</v>
      </c>
      <c r="G168" s="58">
        <v>0</v>
      </c>
      <c r="H168" s="58">
        <v>1</v>
      </c>
      <c r="I168" s="98"/>
      <c r="J168" s="98"/>
      <c r="K168" s="55" t="s">
        <v>508</v>
      </c>
    </row>
    <row r="169" spans="1:11" ht="108">
      <c r="A169" s="377"/>
      <c r="B169" s="50" t="s">
        <v>183</v>
      </c>
      <c r="C169" s="50" t="s">
        <v>184</v>
      </c>
      <c r="D169" s="4" t="s">
        <v>176</v>
      </c>
      <c r="E169" s="4" t="s">
        <v>419</v>
      </c>
      <c r="F169" s="49" t="s">
        <v>444</v>
      </c>
      <c r="G169" s="58">
        <v>0</v>
      </c>
      <c r="H169" s="68" t="s">
        <v>510</v>
      </c>
      <c r="I169" s="49"/>
      <c r="J169" s="126"/>
      <c r="K169" s="55" t="s">
        <v>174</v>
      </c>
    </row>
    <row r="170" spans="1:11" ht="48">
      <c r="A170" s="377"/>
      <c r="B170" s="50" t="s">
        <v>185</v>
      </c>
      <c r="C170" s="50" t="s">
        <v>186</v>
      </c>
      <c r="D170" s="50" t="s">
        <v>187</v>
      </c>
      <c r="E170" s="50">
        <v>1</v>
      </c>
      <c r="F170" s="49" t="s">
        <v>700</v>
      </c>
      <c r="G170" s="58">
        <v>0</v>
      </c>
      <c r="H170" s="58">
        <v>1</v>
      </c>
      <c r="I170" s="98"/>
      <c r="J170" s="98"/>
      <c r="K170" s="55" t="s">
        <v>174</v>
      </c>
    </row>
    <row r="171" spans="1:11" ht="48">
      <c r="A171" s="377"/>
      <c r="B171" s="50" t="s">
        <v>188</v>
      </c>
      <c r="C171" s="49" t="s">
        <v>189</v>
      </c>
      <c r="D171" s="50" t="s">
        <v>190</v>
      </c>
      <c r="E171" s="50" t="s">
        <v>436</v>
      </c>
      <c r="F171" s="49" t="s">
        <v>445</v>
      </c>
      <c r="G171" s="58">
        <v>0</v>
      </c>
      <c r="H171" s="50" t="s">
        <v>436</v>
      </c>
      <c r="I171" s="49"/>
      <c r="J171" s="126"/>
      <c r="K171" s="55" t="s">
        <v>174</v>
      </c>
    </row>
    <row r="172" spans="1:11" ht="36">
      <c r="A172" s="377"/>
      <c r="B172" s="50" t="s">
        <v>191</v>
      </c>
      <c r="C172" s="50" t="s">
        <v>192</v>
      </c>
      <c r="D172" s="71" t="s">
        <v>193</v>
      </c>
      <c r="E172" s="71">
        <v>1</v>
      </c>
      <c r="F172" s="49" t="s">
        <v>447</v>
      </c>
      <c r="G172" s="58">
        <v>0</v>
      </c>
      <c r="H172" s="58">
        <v>1</v>
      </c>
      <c r="I172" s="49"/>
      <c r="J172" s="126"/>
      <c r="K172" s="55" t="s">
        <v>174</v>
      </c>
    </row>
    <row r="173" spans="1:11" ht="48">
      <c r="A173" s="377"/>
      <c r="B173" s="50" t="s">
        <v>194</v>
      </c>
      <c r="C173" s="50" t="s">
        <v>195</v>
      </c>
      <c r="D173" s="49" t="s">
        <v>196</v>
      </c>
      <c r="E173" s="49">
        <v>1</v>
      </c>
      <c r="F173" s="74" t="s">
        <v>609</v>
      </c>
      <c r="G173" s="20">
        <v>0</v>
      </c>
      <c r="H173" s="20">
        <v>1</v>
      </c>
      <c r="I173" s="49"/>
      <c r="J173" s="126"/>
      <c r="K173" s="55" t="s">
        <v>174</v>
      </c>
    </row>
    <row r="174" spans="1:11" ht="36">
      <c r="A174" s="377" t="s">
        <v>197</v>
      </c>
      <c r="B174" s="26" t="s">
        <v>198</v>
      </c>
      <c r="C174" s="52" t="s">
        <v>199</v>
      </c>
      <c r="D174" s="53" t="s">
        <v>200</v>
      </c>
      <c r="E174" s="53" t="s">
        <v>572</v>
      </c>
      <c r="F174" s="97"/>
      <c r="G174" s="99">
        <v>0</v>
      </c>
      <c r="H174" s="96">
        <v>1</v>
      </c>
      <c r="I174" s="99"/>
      <c r="J174" s="131"/>
      <c r="K174" s="55" t="s">
        <v>201</v>
      </c>
    </row>
    <row r="175" spans="1:11" ht="60">
      <c r="A175" s="362"/>
      <c r="B175" s="52" t="s">
        <v>202</v>
      </c>
      <c r="C175" s="52" t="s">
        <v>203</v>
      </c>
      <c r="D175" s="52" t="s">
        <v>176</v>
      </c>
      <c r="E175" s="99" t="s">
        <v>422</v>
      </c>
      <c r="F175" s="56" t="s">
        <v>467</v>
      </c>
      <c r="G175" s="99">
        <v>0</v>
      </c>
      <c r="H175" s="19">
        <v>1</v>
      </c>
      <c r="I175" s="98"/>
      <c r="J175" s="98"/>
      <c r="K175" s="55" t="s">
        <v>168</v>
      </c>
    </row>
    <row r="176" spans="1:11" ht="72">
      <c r="A176" s="362"/>
      <c r="B176" s="72" t="s">
        <v>268</v>
      </c>
      <c r="C176" s="72" t="s">
        <v>271</v>
      </c>
      <c r="D176" s="52" t="s">
        <v>269</v>
      </c>
      <c r="E176" s="52" t="s">
        <v>573</v>
      </c>
      <c r="F176" s="97"/>
      <c r="G176" s="99">
        <v>0</v>
      </c>
      <c r="H176" s="19">
        <v>1</v>
      </c>
      <c r="I176" s="99"/>
      <c r="J176" s="131"/>
      <c r="K176" s="55" t="s">
        <v>204</v>
      </c>
    </row>
    <row r="177" spans="1:11" ht="36">
      <c r="A177" s="362"/>
      <c r="B177" s="53" t="s">
        <v>66</v>
      </c>
      <c r="C177" s="59" t="s">
        <v>67</v>
      </c>
      <c r="D177" s="59" t="s">
        <v>68</v>
      </c>
      <c r="E177" s="42">
        <v>0.8</v>
      </c>
      <c r="F177" s="4" t="s">
        <v>446</v>
      </c>
      <c r="G177" s="66">
        <v>0</v>
      </c>
      <c r="H177" s="27">
        <v>1</v>
      </c>
      <c r="I177" s="27"/>
      <c r="J177" s="27"/>
      <c r="K177" s="53" t="s">
        <v>69</v>
      </c>
    </row>
    <row r="178" spans="1:11" ht="72">
      <c r="A178" s="362"/>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366" t="s">
        <v>86</v>
      </c>
      <c r="B180" s="366"/>
      <c r="C180" s="366"/>
      <c r="D180" s="366"/>
      <c r="E180" s="366"/>
      <c r="F180" s="366"/>
      <c r="G180" s="366"/>
      <c r="H180" s="366"/>
      <c r="I180" s="366"/>
      <c r="J180" s="366"/>
      <c r="K180" s="366"/>
    </row>
    <row r="181" spans="1:11" ht="24" customHeight="1">
      <c r="A181" s="376" t="s">
        <v>87</v>
      </c>
      <c r="B181" s="376"/>
      <c r="C181" s="376"/>
      <c r="D181" s="376"/>
      <c r="E181" s="376"/>
      <c r="F181" s="376"/>
      <c r="G181" s="376"/>
      <c r="H181" s="376"/>
      <c r="I181" s="376"/>
      <c r="J181" s="376"/>
      <c r="K181" s="376"/>
    </row>
    <row r="182" spans="1:11" s="2" customFormat="1" ht="35.25" customHeight="1">
      <c r="A182" s="75" t="s">
        <v>477</v>
      </c>
      <c r="B182" s="352" t="s">
        <v>479</v>
      </c>
      <c r="C182" s="352" t="s">
        <v>514</v>
      </c>
      <c r="D182" s="352" t="s">
        <v>3</v>
      </c>
      <c r="E182" s="352" t="s">
        <v>528</v>
      </c>
      <c r="F182" s="352"/>
      <c r="G182" s="352" t="s">
        <v>515</v>
      </c>
      <c r="H182" s="352"/>
      <c r="I182" s="352"/>
      <c r="J182" s="124"/>
      <c r="K182" s="352" t="s">
        <v>394</v>
      </c>
    </row>
    <row r="183" spans="1:11" s="2" customFormat="1" ht="36">
      <c r="A183" s="75" t="s">
        <v>478</v>
      </c>
      <c r="B183" s="352"/>
      <c r="C183" s="352"/>
      <c r="D183" s="352"/>
      <c r="E183" s="48" t="s">
        <v>392</v>
      </c>
      <c r="F183" s="48" t="s">
        <v>391</v>
      </c>
      <c r="G183" s="3" t="s">
        <v>516</v>
      </c>
      <c r="H183" s="3" t="s">
        <v>517</v>
      </c>
      <c r="I183" s="3" t="s">
        <v>396</v>
      </c>
      <c r="J183" s="3"/>
      <c r="K183" s="352"/>
    </row>
    <row r="184" spans="1:11" ht="72">
      <c r="A184" s="367" t="s">
        <v>88</v>
      </c>
      <c r="B184" s="50" t="s">
        <v>89</v>
      </c>
      <c r="C184" s="50" t="s">
        <v>90</v>
      </c>
      <c r="D184" s="50" t="s">
        <v>116</v>
      </c>
      <c r="E184" s="82">
        <v>1</v>
      </c>
      <c r="F184" s="83" t="s">
        <v>473</v>
      </c>
      <c r="G184" s="19">
        <v>0</v>
      </c>
      <c r="H184" s="82">
        <v>1</v>
      </c>
      <c r="I184" s="32"/>
      <c r="J184" s="32"/>
      <c r="K184" s="100" t="s">
        <v>91</v>
      </c>
    </row>
    <row r="185" spans="1:11" ht="80.25" customHeight="1">
      <c r="A185" s="367"/>
      <c r="B185" s="50" t="s">
        <v>92</v>
      </c>
      <c r="C185" s="50" t="s">
        <v>93</v>
      </c>
      <c r="D185" s="50" t="s">
        <v>94</v>
      </c>
      <c r="E185" s="70" t="s">
        <v>537</v>
      </c>
      <c r="F185" s="84" t="s">
        <v>538</v>
      </c>
      <c r="G185" s="19">
        <v>0</v>
      </c>
      <c r="H185" s="82">
        <v>1</v>
      </c>
      <c r="I185" s="58"/>
      <c r="J185" s="134"/>
      <c r="K185" s="100" t="s">
        <v>539</v>
      </c>
    </row>
    <row r="186" spans="1:11" ht="88.5" customHeight="1">
      <c r="A186" s="367"/>
      <c r="B186" s="50" t="s">
        <v>95</v>
      </c>
      <c r="C186" s="50" t="s">
        <v>701</v>
      </c>
      <c r="D186" s="50" t="s">
        <v>96</v>
      </c>
      <c r="E186" s="70" t="s">
        <v>540</v>
      </c>
      <c r="F186" s="84" t="s">
        <v>702</v>
      </c>
      <c r="G186" s="19">
        <v>0.1</v>
      </c>
      <c r="H186" s="82">
        <v>1</v>
      </c>
      <c r="I186" s="4"/>
      <c r="J186" s="4"/>
      <c r="K186" s="50" t="s">
        <v>539</v>
      </c>
    </row>
    <row r="187" spans="1:11" ht="72">
      <c r="A187" s="367"/>
      <c r="B187" s="50" t="s">
        <v>97</v>
      </c>
      <c r="C187" s="50" t="s">
        <v>98</v>
      </c>
      <c r="D187" s="50" t="s">
        <v>99</v>
      </c>
      <c r="E187" s="70" t="s">
        <v>449</v>
      </c>
      <c r="F187" s="84" t="s">
        <v>703</v>
      </c>
      <c r="G187" s="19">
        <v>0</v>
      </c>
      <c r="H187" s="82">
        <v>1</v>
      </c>
      <c r="I187" s="32"/>
      <c r="J187" s="32"/>
      <c r="K187" s="50" t="s">
        <v>539</v>
      </c>
    </row>
    <row r="188" spans="1:11" ht="113.25" customHeight="1">
      <c r="A188" s="367"/>
      <c r="B188" s="50" t="s">
        <v>100</v>
      </c>
      <c r="C188" s="50" t="s">
        <v>101</v>
      </c>
      <c r="D188" s="50" t="s">
        <v>102</v>
      </c>
      <c r="E188" s="34" t="s">
        <v>541</v>
      </c>
      <c r="F188" s="85" t="s">
        <v>542</v>
      </c>
      <c r="G188" s="19">
        <v>0</v>
      </c>
      <c r="H188" s="82">
        <v>1</v>
      </c>
      <c r="I188" s="32"/>
      <c r="J188" s="32"/>
      <c r="K188" s="50" t="s">
        <v>103</v>
      </c>
    </row>
    <row r="189" spans="1:11" ht="120" customHeight="1">
      <c r="A189" s="367"/>
      <c r="B189" s="50" t="s">
        <v>104</v>
      </c>
      <c r="C189" s="50" t="s">
        <v>105</v>
      </c>
      <c r="D189" s="50" t="s">
        <v>117</v>
      </c>
      <c r="E189" s="34" t="s">
        <v>417</v>
      </c>
      <c r="F189" s="50" t="s">
        <v>543</v>
      </c>
      <c r="G189" s="19">
        <v>0</v>
      </c>
      <c r="H189" s="82">
        <v>1</v>
      </c>
      <c r="I189" s="34"/>
      <c r="J189" s="34"/>
      <c r="K189" s="50" t="s">
        <v>103</v>
      </c>
    </row>
    <row r="190" spans="1:11" ht="144" customHeight="1">
      <c r="A190" s="367"/>
      <c r="B190" s="50"/>
      <c r="C190" s="50" t="s">
        <v>106</v>
      </c>
      <c r="D190" s="50" t="s">
        <v>107</v>
      </c>
      <c r="E190" s="70" t="s">
        <v>544</v>
      </c>
      <c r="F190" s="119" t="s">
        <v>704</v>
      </c>
      <c r="G190" s="19">
        <v>0</v>
      </c>
      <c r="H190" s="82">
        <v>1</v>
      </c>
      <c r="I190" s="37"/>
      <c r="J190" s="37"/>
      <c r="K190" s="50" t="s">
        <v>330</v>
      </c>
    </row>
    <row r="191" spans="1:11" ht="128.25" customHeight="1">
      <c r="A191" s="367"/>
      <c r="B191" s="50" t="s">
        <v>108</v>
      </c>
      <c r="C191" s="50" t="s">
        <v>109</v>
      </c>
      <c r="D191" s="50" t="s">
        <v>110</v>
      </c>
      <c r="E191" s="34" t="s">
        <v>448</v>
      </c>
      <c r="F191" s="119" t="s">
        <v>549</v>
      </c>
      <c r="G191" s="19">
        <v>0</v>
      </c>
      <c r="H191" s="19">
        <v>0</v>
      </c>
      <c r="I191" s="84"/>
      <c r="J191" s="84"/>
      <c r="K191" s="50" t="s">
        <v>111</v>
      </c>
    </row>
    <row r="192" spans="1:11" s="8" customFormat="1" ht="148.5" customHeight="1">
      <c r="A192" s="367"/>
      <c r="B192" s="353" t="s">
        <v>112</v>
      </c>
      <c r="C192" s="353" t="s">
        <v>113</v>
      </c>
      <c r="D192" s="50" t="s">
        <v>114</v>
      </c>
      <c r="E192" s="66">
        <v>1</v>
      </c>
      <c r="F192" s="50" t="s">
        <v>705</v>
      </c>
      <c r="G192" s="19">
        <v>0</v>
      </c>
      <c r="H192" s="82">
        <v>1</v>
      </c>
      <c r="I192" s="38"/>
      <c r="J192" s="38"/>
      <c r="K192" s="49" t="s">
        <v>545</v>
      </c>
    </row>
    <row r="193" spans="1:11" s="8" customFormat="1" ht="132">
      <c r="A193" s="50"/>
      <c r="B193" s="353"/>
      <c r="C193" s="353"/>
      <c r="D193" s="50" t="s">
        <v>115</v>
      </c>
      <c r="E193" s="27">
        <v>1</v>
      </c>
      <c r="F193" s="86" t="s">
        <v>546</v>
      </c>
      <c r="G193" s="19">
        <v>0</v>
      </c>
      <c r="H193" s="82">
        <v>1</v>
      </c>
      <c r="I193" s="37"/>
      <c r="J193" s="37"/>
      <c r="K193" s="49" t="s">
        <v>474</v>
      </c>
    </row>
    <row r="194" spans="1:11" s="8" customFormat="1" ht="48" customHeight="1">
      <c r="A194" s="372"/>
      <c r="B194" s="53" t="s">
        <v>66</v>
      </c>
      <c r="C194" s="55" t="s">
        <v>67</v>
      </c>
      <c r="D194" s="59" t="s">
        <v>68</v>
      </c>
      <c r="E194" s="82">
        <v>1</v>
      </c>
      <c r="F194" s="86" t="s">
        <v>547</v>
      </c>
      <c r="G194" s="19">
        <v>0</v>
      </c>
      <c r="H194" s="82">
        <v>1</v>
      </c>
      <c r="I194" s="39"/>
      <c r="J194" s="39"/>
      <c r="K194" s="52" t="s">
        <v>103</v>
      </c>
    </row>
    <row r="195" spans="1:11" ht="60">
      <c r="A195" s="372"/>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366" t="s">
        <v>326</v>
      </c>
      <c r="B197" s="366"/>
      <c r="C197" s="366"/>
      <c r="D197" s="366"/>
      <c r="E197" s="366"/>
      <c r="F197" s="366"/>
      <c r="G197" s="366"/>
      <c r="H197" s="366"/>
      <c r="I197" s="366"/>
      <c r="J197" s="366"/>
      <c r="K197" s="366"/>
    </row>
    <row r="198" spans="1:11" s="2" customFormat="1" ht="35.25" customHeight="1">
      <c r="A198" s="46" t="s">
        <v>477</v>
      </c>
      <c r="B198" s="352" t="s">
        <v>479</v>
      </c>
      <c r="C198" s="352" t="s">
        <v>514</v>
      </c>
      <c r="D198" s="352" t="s">
        <v>3</v>
      </c>
      <c r="E198" s="352" t="s">
        <v>528</v>
      </c>
      <c r="F198" s="352"/>
      <c r="G198" s="352" t="s">
        <v>515</v>
      </c>
      <c r="H198" s="352"/>
      <c r="I198" s="352"/>
      <c r="J198" s="124"/>
      <c r="K198" s="352" t="s">
        <v>394</v>
      </c>
    </row>
    <row r="199" spans="1:11" s="2" customFormat="1" ht="36">
      <c r="A199" s="75" t="s">
        <v>478</v>
      </c>
      <c r="B199" s="352"/>
      <c r="C199" s="352"/>
      <c r="D199" s="352"/>
      <c r="E199" s="48" t="s">
        <v>392</v>
      </c>
      <c r="F199" s="48" t="s">
        <v>391</v>
      </c>
      <c r="G199" s="3" t="s">
        <v>516</v>
      </c>
      <c r="H199" s="3" t="s">
        <v>517</v>
      </c>
      <c r="I199" s="3" t="s">
        <v>396</v>
      </c>
      <c r="J199" s="3"/>
      <c r="K199" s="352"/>
    </row>
    <row r="200" spans="1:11" ht="54" customHeight="1">
      <c r="A200" s="370" t="s">
        <v>242</v>
      </c>
      <c r="B200" s="4" t="s">
        <v>74</v>
      </c>
      <c r="C200" s="52" t="s">
        <v>575</v>
      </c>
      <c r="D200" s="52" t="s">
        <v>576</v>
      </c>
      <c r="E200" s="99">
        <v>1</v>
      </c>
      <c r="F200" s="56" t="s">
        <v>577</v>
      </c>
      <c r="G200" s="99">
        <v>0</v>
      </c>
      <c r="H200" s="99">
        <v>1</v>
      </c>
      <c r="I200" s="99"/>
      <c r="J200" s="131"/>
      <c r="K200" s="54" t="s">
        <v>578</v>
      </c>
    </row>
    <row r="201" spans="1:11" ht="54" customHeight="1">
      <c r="A201" s="371"/>
      <c r="B201" s="52" t="s">
        <v>75</v>
      </c>
      <c r="C201" s="52" t="s">
        <v>118</v>
      </c>
      <c r="D201" s="52" t="s">
        <v>270</v>
      </c>
      <c r="E201" s="96" t="s">
        <v>579</v>
      </c>
      <c r="F201" s="52"/>
      <c r="G201" s="95">
        <v>0</v>
      </c>
      <c r="H201" s="96">
        <v>1</v>
      </c>
      <c r="I201" s="52"/>
      <c r="J201" s="125"/>
      <c r="K201" s="54" t="s">
        <v>578</v>
      </c>
    </row>
    <row r="202" spans="1:11" ht="70.5" customHeight="1">
      <c r="A202" s="371"/>
      <c r="B202" s="52" t="s">
        <v>76</v>
      </c>
      <c r="C202" s="52" t="s">
        <v>77</v>
      </c>
      <c r="D202" s="52" t="s">
        <v>580</v>
      </c>
      <c r="E202" s="96" t="s">
        <v>581</v>
      </c>
      <c r="F202" s="52" t="s">
        <v>582</v>
      </c>
      <c r="G202" s="95">
        <v>0</v>
      </c>
      <c r="H202" s="96">
        <v>1</v>
      </c>
      <c r="I202" s="52"/>
      <c r="J202" s="125"/>
      <c r="K202" s="54" t="s">
        <v>578</v>
      </c>
    </row>
    <row r="203" spans="1:11" ht="52.5" customHeight="1">
      <c r="A203" s="371"/>
      <c r="B203" s="353" t="s">
        <v>119</v>
      </c>
      <c r="C203" s="52" t="s">
        <v>79</v>
      </c>
      <c r="D203" s="52" t="s">
        <v>583</v>
      </c>
      <c r="E203" s="96" t="s">
        <v>584</v>
      </c>
      <c r="F203" s="52" t="s">
        <v>585</v>
      </c>
      <c r="G203" s="95">
        <v>0</v>
      </c>
      <c r="H203" s="96">
        <v>1</v>
      </c>
      <c r="I203" s="96"/>
      <c r="J203" s="132"/>
      <c r="K203" s="54" t="s">
        <v>78</v>
      </c>
    </row>
    <row r="204" spans="1:11" ht="96">
      <c r="A204" s="371"/>
      <c r="B204" s="362"/>
      <c r="C204" s="52" t="s">
        <v>344</v>
      </c>
      <c r="D204" s="52" t="s">
        <v>586</v>
      </c>
      <c r="E204" s="19">
        <f>1000/5000</f>
        <v>0.2</v>
      </c>
      <c r="F204" s="52" t="s">
        <v>587</v>
      </c>
      <c r="G204" s="96">
        <v>0.8</v>
      </c>
      <c r="H204" s="96">
        <v>1</v>
      </c>
      <c r="I204" s="96"/>
      <c r="J204" s="132"/>
      <c r="K204" s="54" t="s">
        <v>78</v>
      </c>
    </row>
    <row r="205" spans="1:11" ht="72">
      <c r="A205" s="371"/>
      <c r="B205" s="52" t="s">
        <v>80</v>
      </c>
      <c r="C205" s="52" t="s">
        <v>81</v>
      </c>
      <c r="D205" s="52" t="s">
        <v>590</v>
      </c>
      <c r="E205" s="96">
        <v>1</v>
      </c>
      <c r="F205" s="52"/>
      <c r="G205" s="95">
        <v>0</v>
      </c>
      <c r="H205" s="96">
        <v>1</v>
      </c>
      <c r="I205" s="96"/>
      <c r="J205" s="132"/>
      <c r="K205" s="54" t="s">
        <v>78</v>
      </c>
    </row>
    <row r="206" spans="1:11" ht="165.75" customHeight="1">
      <c r="A206" s="371"/>
      <c r="B206" s="52" t="s">
        <v>82</v>
      </c>
      <c r="C206" s="52" t="s">
        <v>83</v>
      </c>
      <c r="D206" s="52" t="s">
        <v>588</v>
      </c>
      <c r="E206" s="96">
        <v>1</v>
      </c>
      <c r="F206" s="52" t="s">
        <v>591</v>
      </c>
      <c r="G206" s="95">
        <v>0</v>
      </c>
      <c r="H206" s="96">
        <v>1</v>
      </c>
      <c r="I206" s="52"/>
      <c r="J206" s="125"/>
      <c r="K206" s="54" t="s">
        <v>578</v>
      </c>
    </row>
    <row r="207" spans="1:11" ht="64.5" customHeight="1">
      <c r="A207" s="371"/>
      <c r="B207" s="53" t="s">
        <v>66</v>
      </c>
      <c r="C207" s="59" t="s">
        <v>67</v>
      </c>
      <c r="D207" s="59" t="s">
        <v>68</v>
      </c>
      <c r="E207" s="27">
        <v>0.4</v>
      </c>
      <c r="F207" s="97" t="s">
        <v>589</v>
      </c>
      <c r="G207" s="66">
        <v>0</v>
      </c>
      <c r="H207" s="27">
        <v>1</v>
      </c>
      <c r="I207" s="27"/>
      <c r="J207" s="27"/>
      <c r="K207" s="53" t="s">
        <v>69</v>
      </c>
    </row>
    <row r="208" spans="1:11" ht="59.25" customHeight="1">
      <c r="A208" s="371"/>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388" t="s">
        <v>241</v>
      </c>
      <c r="B210" s="388"/>
      <c r="C210" s="388"/>
      <c r="D210" s="388"/>
      <c r="E210" s="388"/>
      <c r="F210" s="388"/>
      <c r="G210" s="388"/>
      <c r="H210" s="388"/>
      <c r="I210" s="388"/>
      <c r="J210" s="388"/>
      <c r="K210" s="388"/>
    </row>
    <row r="211" spans="1:11" ht="27" customHeight="1">
      <c r="A211" s="373" t="s">
        <v>331</v>
      </c>
      <c r="B211" s="373"/>
      <c r="C211" s="373"/>
      <c r="D211" s="373"/>
      <c r="E211" s="373"/>
      <c r="F211" s="373"/>
      <c r="G211" s="373"/>
      <c r="H211" s="373"/>
      <c r="I211" s="373"/>
      <c r="J211" s="373"/>
      <c r="K211" s="373"/>
    </row>
    <row r="212" spans="1:11" s="2" customFormat="1" ht="35.25" customHeight="1">
      <c r="A212" s="46" t="s">
        <v>477</v>
      </c>
      <c r="B212" s="352" t="s">
        <v>479</v>
      </c>
      <c r="C212" s="352" t="s">
        <v>514</v>
      </c>
      <c r="D212" s="352" t="s">
        <v>3</v>
      </c>
      <c r="E212" s="352" t="s">
        <v>528</v>
      </c>
      <c r="F212" s="352"/>
      <c r="G212" s="352" t="s">
        <v>515</v>
      </c>
      <c r="H212" s="352"/>
      <c r="I212" s="352"/>
      <c r="J212" s="124"/>
      <c r="K212" s="352" t="s">
        <v>394</v>
      </c>
    </row>
    <row r="213" spans="1:11" s="2" customFormat="1" ht="36">
      <c r="A213" s="46" t="s">
        <v>478</v>
      </c>
      <c r="B213" s="352"/>
      <c r="C213" s="352"/>
      <c r="D213" s="352"/>
      <c r="E213" s="48" t="s">
        <v>392</v>
      </c>
      <c r="F213" s="48" t="s">
        <v>391</v>
      </c>
      <c r="G213" s="3" t="s">
        <v>516</v>
      </c>
      <c r="H213" s="3" t="s">
        <v>517</v>
      </c>
      <c r="I213" s="3" t="s">
        <v>396</v>
      </c>
      <c r="J213" s="3"/>
      <c r="K213" s="352"/>
    </row>
    <row r="214" spans="1:11" ht="96">
      <c r="A214" s="353" t="s">
        <v>242</v>
      </c>
      <c r="B214" s="52" t="s">
        <v>243</v>
      </c>
      <c r="C214" s="52" t="s">
        <v>244</v>
      </c>
      <c r="D214" s="52" t="s">
        <v>245</v>
      </c>
      <c r="E214" s="80" t="s">
        <v>451</v>
      </c>
      <c r="F214" s="52" t="s">
        <v>452</v>
      </c>
      <c r="G214" s="95">
        <v>0</v>
      </c>
      <c r="H214" s="96">
        <v>1</v>
      </c>
      <c r="I214" s="52"/>
      <c r="J214" s="125"/>
      <c r="K214" s="52" t="s">
        <v>246</v>
      </c>
    </row>
    <row r="215" spans="1:11" ht="72">
      <c r="A215" s="365"/>
      <c r="B215" s="52" t="s">
        <v>247</v>
      </c>
      <c r="C215" s="52" t="s">
        <v>248</v>
      </c>
      <c r="D215" s="52" t="s">
        <v>249</v>
      </c>
      <c r="E215" s="96">
        <v>1</v>
      </c>
      <c r="F215" s="52" t="s">
        <v>453</v>
      </c>
      <c r="G215" s="95">
        <v>0</v>
      </c>
      <c r="H215" s="96">
        <v>1</v>
      </c>
      <c r="I215" s="96"/>
      <c r="J215" s="132"/>
      <c r="K215" s="4" t="s">
        <v>127</v>
      </c>
    </row>
    <row r="216" spans="1:11" ht="48">
      <c r="A216" s="365"/>
      <c r="B216" s="52" t="s">
        <v>250</v>
      </c>
      <c r="C216" s="52" t="s">
        <v>251</v>
      </c>
      <c r="D216" s="52" t="s">
        <v>252</v>
      </c>
      <c r="E216" s="96">
        <v>1</v>
      </c>
      <c r="F216" s="52" t="s">
        <v>454</v>
      </c>
      <c r="G216" s="95">
        <v>0</v>
      </c>
      <c r="H216" s="96">
        <v>1</v>
      </c>
      <c r="I216" s="96"/>
      <c r="J216" s="132"/>
      <c r="K216" s="4" t="s">
        <v>253</v>
      </c>
    </row>
    <row r="217" spans="1:11" ht="60">
      <c r="A217" s="365"/>
      <c r="B217" s="52" t="s">
        <v>254</v>
      </c>
      <c r="C217" s="52" t="s">
        <v>255</v>
      </c>
      <c r="D217" s="52" t="s">
        <v>256</v>
      </c>
      <c r="E217" s="81">
        <v>24927184</v>
      </c>
      <c r="F217" s="52" t="s">
        <v>627</v>
      </c>
      <c r="G217" s="95">
        <v>0</v>
      </c>
      <c r="H217" s="96">
        <v>1</v>
      </c>
      <c r="I217" s="81"/>
      <c r="J217" s="81"/>
      <c r="K217" s="4" t="s">
        <v>127</v>
      </c>
    </row>
    <row r="218" spans="1:11" ht="62.25" customHeight="1">
      <c r="A218" s="365"/>
      <c r="B218" s="353" t="s">
        <v>257</v>
      </c>
      <c r="C218" s="52" t="s">
        <v>258</v>
      </c>
      <c r="D218" s="52" t="s">
        <v>259</v>
      </c>
      <c r="E218" s="95">
        <v>220</v>
      </c>
      <c r="F218" s="52" t="s">
        <v>626</v>
      </c>
      <c r="G218" s="95">
        <v>0</v>
      </c>
      <c r="H218" s="96">
        <v>1</v>
      </c>
      <c r="I218" s="52"/>
      <c r="J218" s="125"/>
      <c r="K218" s="4" t="s">
        <v>260</v>
      </c>
    </row>
    <row r="219" spans="1:11" ht="64.5" customHeight="1">
      <c r="A219" s="365"/>
      <c r="B219" s="353"/>
      <c r="C219" s="52" t="s">
        <v>261</v>
      </c>
      <c r="D219" s="52" t="s">
        <v>262</v>
      </c>
      <c r="E219" s="96">
        <v>0.4</v>
      </c>
      <c r="F219" s="52" t="s">
        <v>455</v>
      </c>
      <c r="G219" s="95">
        <v>0</v>
      </c>
      <c r="H219" s="96">
        <v>0.7</v>
      </c>
      <c r="I219" s="96"/>
      <c r="J219" s="132"/>
      <c r="K219" s="4" t="s">
        <v>263</v>
      </c>
    </row>
    <row r="220" spans="1:11" ht="47.25" customHeight="1">
      <c r="A220" s="365"/>
      <c r="B220" s="52" t="s">
        <v>264</v>
      </c>
      <c r="C220" s="52" t="s">
        <v>265</v>
      </c>
      <c r="D220" s="52" t="s">
        <v>266</v>
      </c>
      <c r="E220" s="96">
        <v>0.7</v>
      </c>
      <c r="F220" s="52" t="s">
        <v>456</v>
      </c>
      <c r="G220" s="95">
        <v>0</v>
      </c>
      <c r="H220" s="96">
        <v>0.7</v>
      </c>
      <c r="I220" s="96"/>
      <c r="J220" s="132"/>
      <c r="K220" s="4" t="s">
        <v>267</v>
      </c>
    </row>
    <row r="221" spans="1:11" ht="61.5" customHeight="1">
      <c r="A221" s="365"/>
      <c r="B221" s="53" t="s">
        <v>66</v>
      </c>
      <c r="C221" s="59" t="s">
        <v>67</v>
      </c>
      <c r="D221" s="59" t="s">
        <v>68</v>
      </c>
      <c r="E221" s="27">
        <v>0.5</v>
      </c>
      <c r="F221" s="52" t="s">
        <v>457</v>
      </c>
      <c r="G221" s="66">
        <v>0</v>
      </c>
      <c r="H221" s="27">
        <v>1</v>
      </c>
      <c r="I221" s="27"/>
      <c r="J221" s="27"/>
      <c r="K221" s="53" t="s">
        <v>69</v>
      </c>
    </row>
    <row r="222" spans="1:11" ht="60">
      <c r="A222" s="365"/>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417" t="s">
        <v>670</v>
      </c>
      <c r="B225" s="417"/>
      <c r="C225" s="417"/>
      <c r="D225" s="417"/>
      <c r="E225" s="417"/>
      <c r="F225" s="417"/>
      <c r="G225" s="417"/>
      <c r="H225" s="417"/>
      <c r="I225" s="417"/>
      <c r="J225" s="417"/>
      <c r="K225" s="417"/>
    </row>
    <row r="226" spans="1:11" s="2" customFormat="1" ht="37.5" customHeight="1">
      <c r="A226" s="364" t="s">
        <v>1</v>
      </c>
      <c r="B226" s="352" t="s">
        <v>2</v>
      </c>
      <c r="C226" s="352" t="s">
        <v>527</v>
      </c>
      <c r="D226" s="375" t="s">
        <v>3</v>
      </c>
      <c r="E226" s="352" t="s">
        <v>528</v>
      </c>
      <c r="F226" s="352"/>
      <c r="G226" s="352" t="s">
        <v>515</v>
      </c>
      <c r="H226" s="352"/>
      <c r="I226" s="352"/>
      <c r="J226" s="124"/>
      <c r="K226" s="352" t="s">
        <v>5</v>
      </c>
    </row>
    <row r="227" spans="1:11" s="2" customFormat="1" ht="36">
      <c r="A227" s="364"/>
      <c r="B227" s="352"/>
      <c r="C227" s="352"/>
      <c r="D227" s="375"/>
      <c r="E227" s="48" t="s">
        <v>392</v>
      </c>
      <c r="F227" s="48" t="s">
        <v>391</v>
      </c>
      <c r="G227" s="3" t="s">
        <v>516</v>
      </c>
      <c r="H227" s="3" t="s">
        <v>517</v>
      </c>
      <c r="I227" s="3" t="s">
        <v>396</v>
      </c>
      <c r="J227" s="3"/>
      <c r="K227" s="352"/>
    </row>
    <row r="228" spans="1:11" ht="391.5" customHeight="1">
      <c r="A228" s="353" t="s">
        <v>120</v>
      </c>
      <c r="B228" s="353" t="s">
        <v>121</v>
      </c>
      <c r="C228" s="353" t="s">
        <v>332</v>
      </c>
      <c r="D228" s="52" t="s">
        <v>122</v>
      </c>
      <c r="E228" s="123" t="s">
        <v>722</v>
      </c>
      <c r="F228" s="137" t="s">
        <v>720</v>
      </c>
      <c r="G228" s="95">
        <v>0</v>
      </c>
      <c r="H228" s="96">
        <v>1</v>
      </c>
      <c r="I228" s="95"/>
      <c r="J228" s="134"/>
      <c r="K228" s="52" t="s">
        <v>123</v>
      </c>
    </row>
    <row r="229" spans="1:11" ht="234" customHeight="1">
      <c r="A229" s="365"/>
      <c r="B229" s="353"/>
      <c r="C229" s="353"/>
      <c r="D229" s="52" t="s">
        <v>468</v>
      </c>
      <c r="E229" s="77">
        <v>86</v>
      </c>
      <c r="F229" s="97" t="s">
        <v>593</v>
      </c>
      <c r="G229" s="77">
        <v>0</v>
      </c>
      <c r="H229" s="99"/>
      <c r="I229" s="95"/>
      <c r="J229" s="134"/>
      <c r="K229" s="52" t="s">
        <v>123</v>
      </c>
    </row>
    <row r="230" spans="1:11" ht="62.25" customHeight="1">
      <c r="A230" s="365"/>
      <c r="B230" s="362"/>
      <c r="C230" s="362"/>
      <c r="D230" s="52" t="s">
        <v>374</v>
      </c>
      <c r="E230" s="77">
        <v>1</v>
      </c>
      <c r="F230" s="97" t="s">
        <v>592</v>
      </c>
      <c r="G230" s="77">
        <v>0</v>
      </c>
      <c r="H230" s="77">
        <v>4</v>
      </c>
      <c r="I230" s="97"/>
      <c r="J230" s="133"/>
      <c r="K230" s="52" t="s">
        <v>123</v>
      </c>
    </row>
    <row r="231" spans="1:11" ht="183.75" customHeight="1">
      <c r="A231" s="365"/>
      <c r="B231" s="362"/>
      <c r="C231" s="362"/>
      <c r="D231" s="52" t="s">
        <v>333</v>
      </c>
      <c r="E231" s="77">
        <v>1</v>
      </c>
      <c r="F231" s="122" t="s">
        <v>721</v>
      </c>
      <c r="G231" s="77">
        <v>0</v>
      </c>
      <c r="H231" s="77">
        <v>1</v>
      </c>
      <c r="I231" s="97"/>
      <c r="J231" s="133"/>
      <c r="K231" s="52" t="s">
        <v>123</v>
      </c>
    </row>
    <row r="232" spans="1:11" ht="58.5" customHeight="1">
      <c r="A232" s="365"/>
      <c r="B232" s="97" t="s">
        <v>66</v>
      </c>
      <c r="C232" s="56" t="s">
        <v>67</v>
      </c>
      <c r="D232" s="56" t="s">
        <v>68</v>
      </c>
      <c r="E232" s="78">
        <v>1</v>
      </c>
      <c r="F232" s="97" t="s">
        <v>460</v>
      </c>
      <c r="G232" s="79">
        <v>0</v>
      </c>
      <c r="H232" s="78">
        <v>1</v>
      </c>
      <c r="I232" s="78"/>
      <c r="J232" s="78"/>
      <c r="K232" s="52" t="s">
        <v>123</v>
      </c>
    </row>
    <row r="233" spans="1:11" ht="108">
      <c r="A233" s="365"/>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51" t="s">
        <v>327</v>
      </c>
      <c r="B236" s="351"/>
      <c r="C236" s="351"/>
      <c r="D236" s="351"/>
      <c r="E236" s="351"/>
      <c r="F236" s="351"/>
      <c r="G236" s="351"/>
      <c r="H236" s="351"/>
      <c r="I236" s="351"/>
      <c r="J236" s="351"/>
      <c r="K236" s="351"/>
    </row>
    <row r="237" spans="1:11" s="2" customFormat="1" ht="35.25" customHeight="1">
      <c r="A237" s="46" t="s">
        <v>477</v>
      </c>
      <c r="B237" s="352" t="s">
        <v>479</v>
      </c>
      <c r="C237" s="352" t="s">
        <v>514</v>
      </c>
      <c r="D237" s="352" t="s">
        <v>3</v>
      </c>
      <c r="E237" s="352" t="s">
        <v>528</v>
      </c>
      <c r="F237" s="352"/>
      <c r="G237" s="352" t="s">
        <v>4</v>
      </c>
      <c r="H237" s="352"/>
      <c r="I237" s="352"/>
      <c r="J237" s="124"/>
      <c r="K237" s="352" t="s">
        <v>394</v>
      </c>
    </row>
    <row r="238" spans="1:11" s="2" customFormat="1" ht="36">
      <c r="A238" s="46" t="s">
        <v>478</v>
      </c>
      <c r="B238" s="352"/>
      <c r="C238" s="352"/>
      <c r="D238" s="352"/>
      <c r="E238" s="48" t="s">
        <v>392</v>
      </c>
      <c r="F238" s="48" t="s">
        <v>391</v>
      </c>
      <c r="G238" s="3" t="s">
        <v>516</v>
      </c>
      <c r="H238" s="3" t="s">
        <v>517</v>
      </c>
      <c r="I238" s="3" t="s">
        <v>396</v>
      </c>
      <c r="J238" s="3"/>
      <c r="K238" s="352"/>
    </row>
    <row r="239" spans="1:11" ht="65.25" customHeight="1">
      <c r="A239" s="361" t="s">
        <v>84</v>
      </c>
      <c r="B239" s="353" t="s">
        <v>124</v>
      </c>
      <c r="C239" s="353" t="s">
        <v>125</v>
      </c>
      <c r="D239" s="19" t="s">
        <v>126</v>
      </c>
      <c r="E239" s="38">
        <v>179</v>
      </c>
      <c r="F239" s="18" t="s">
        <v>462</v>
      </c>
      <c r="G239" s="20">
        <v>0</v>
      </c>
      <c r="H239" s="20" t="s">
        <v>129</v>
      </c>
      <c r="I239" s="20"/>
      <c r="J239" s="131"/>
      <c r="K239" s="76" t="s">
        <v>127</v>
      </c>
    </row>
    <row r="240" spans="1:11" ht="36">
      <c r="A240" s="361"/>
      <c r="B240" s="353"/>
      <c r="C240" s="353"/>
      <c r="D240" s="6" t="s">
        <v>128</v>
      </c>
      <c r="E240" s="19">
        <v>1</v>
      </c>
      <c r="F240" s="18" t="s">
        <v>463</v>
      </c>
      <c r="G240" s="20">
        <v>0</v>
      </c>
      <c r="H240" s="19">
        <v>1</v>
      </c>
      <c r="I240" s="19"/>
      <c r="J240" s="19"/>
      <c r="K240" s="76" t="s">
        <v>127</v>
      </c>
    </row>
    <row r="241" spans="1:11" ht="36">
      <c r="A241" s="361"/>
      <c r="B241" s="49" t="s">
        <v>66</v>
      </c>
      <c r="C241" s="6" t="s">
        <v>67</v>
      </c>
      <c r="D241" s="6" t="s">
        <v>68</v>
      </c>
      <c r="E241" s="27">
        <v>1</v>
      </c>
      <c r="F241" s="18" t="s">
        <v>464</v>
      </c>
      <c r="G241" s="66">
        <v>0</v>
      </c>
      <c r="H241" s="27">
        <v>1</v>
      </c>
      <c r="I241" s="27"/>
      <c r="J241" s="27"/>
      <c r="K241" s="76" t="s">
        <v>127</v>
      </c>
    </row>
    <row r="242" spans="1:11" ht="60">
      <c r="A242" s="361"/>
      <c r="B242" s="49" t="s">
        <v>70</v>
      </c>
      <c r="C242" s="6" t="s">
        <v>71</v>
      </c>
      <c r="D242" s="6" t="s">
        <v>72</v>
      </c>
      <c r="E242" s="19">
        <v>1</v>
      </c>
      <c r="F242" s="18" t="s">
        <v>465</v>
      </c>
      <c r="G242" s="66">
        <v>0</v>
      </c>
      <c r="H242" s="27">
        <v>1</v>
      </c>
      <c r="I242" s="27"/>
      <c r="J242" s="27"/>
      <c r="K242" s="76" t="s">
        <v>127</v>
      </c>
    </row>
    <row r="243" spans="8:11" ht="12.75">
      <c r="H243" s="420" t="s">
        <v>657</v>
      </c>
      <c r="I243" s="420"/>
      <c r="J243" s="420"/>
      <c r="K243" s="420"/>
    </row>
    <row r="244" ht="12">
      <c r="A244" s="1" t="s">
        <v>623</v>
      </c>
    </row>
    <row r="248" spans="1:2" ht="12">
      <c r="A248" s="363" t="s">
        <v>714</v>
      </c>
      <c r="B248" s="363"/>
    </row>
    <row r="249" spans="1:2" ht="12">
      <c r="A249" s="360" t="s">
        <v>715</v>
      </c>
      <c r="B249" s="360"/>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411" t="s">
        <v>574</v>
      </c>
      <c r="B1" s="411"/>
      <c r="C1" s="411"/>
      <c r="D1" s="411"/>
      <c r="E1" s="411"/>
      <c r="F1" s="411"/>
      <c r="G1" s="411"/>
      <c r="H1" s="411"/>
      <c r="I1" s="411"/>
      <c r="J1" s="411"/>
      <c r="K1" s="411"/>
    </row>
    <row r="2" spans="1:11" ht="21" customHeight="1">
      <c r="A2" s="411" t="s">
        <v>0</v>
      </c>
      <c r="B2" s="411"/>
      <c r="C2" s="411"/>
      <c r="D2" s="411"/>
      <c r="E2" s="411"/>
      <c r="F2" s="411"/>
      <c r="G2" s="411"/>
      <c r="H2" s="411"/>
      <c r="I2" s="411"/>
      <c r="J2" s="411"/>
      <c r="K2" s="411"/>
    </row>
    <row r="3" spans="1:11" ht="31.5" customHeight="1">
      <c r="A3" s="412" t="s">
        <v>208</v>
      </c>
      <c r="B3" s="413"/>
      <c r="C3" s="413"/>
      <c r="D3" s="413"/>
      <c r="E3" s="413"/>
      <c r="F3" s="413"/>
      <c r="G3" s="413"/>
      <c r="H3" s="413"/>
      <c r="I3" s="413"/>
      <c r="J3" s="413"/>
      <c r="K3" s="413"/>
    </row>
    <row r="4" spans="1:11" s="33" customFormat="1" ht="40.5" customHeight="1">
      <c r="A4" s="47" t="s">
        <v>477</v>
      </c>
      <c r="B4" s="352" t="s">
        <v>479</v>
      </c>
      <c r="C4" s="352" t="s">
        <v>514</v>
      </c>
      <c r="D4" s="352" t="s">
        <v>3</v>
      </c>
      <c r="E4" s="407" t="s">
        <v>528</v>
      </c>
      <c r="F4" s="408"/>
      <c r="G4" s="407" t="s">
        <v>515</v>
      </c>
      <c r="H4" s="414"/>
      <c r="I4" s="414"/>
      <c r="J4" s="408"/>
      <c r="K4" s="352" t="s">
        <v>485</v>
      </c>
    </row>
    <row r="5" spans="1:11" s="33" customFormat="1" ht="36">
      <c r="A5" s="47" t="s">
        <v>478</v>
      </c>
      <c r="B5" s="352"/>
      <c r="C5" s="352"/>
      <c r="D5" s="352"/>
      <c r="E5" s="124" t="s">
        <v>392</v>
      </c>
      <c r="F5" s="124" t="s">
        <v>391</v>
      </c>
      <c r="G5" s="3" t="s">
        <v>516</v>
      </c>
      <c r="H5" s="3" t="s">
        <v>517</v>
      </c>
      <c r="I5" s="3" t="s">
        <v>396</v>
      </c>
      <c r="J5" s="3" t="s">
        <v>391</v>
      </c>
      <c r="K5" s="352"/>
    </row>
    <row r="6" spans="1:11" s="5" customFormat="1" ht="60" customHeight="1">
      <c r="A6" s="398" t="s">
        <v>6</v>
      </c>
      <c r="B6" s="128" t="s">
        <v>7</v>
      </c>
      <c r="C6" s="4" t="s">
        <v>8</v>
      </c>
      <c r="D6" s="4" t="s">
        <v>393</v>
      </c>
      <c r="E6" s="32" t="s">
        <v>492</v>
      </c>
      <c r="F6" s="418" t="s">
        <v>671</v>
      </c>
      <c r="G6" s="32">
        <v>273</v>
      </c>
      <c r="H6" s="32">
        <v>600</v>
      </c>
      <c r="I6" s="138" t="s">
        <v>723</v>
      </c>
      <c r="J6" s="157" t="s">
        <v>790</v>
      </c>
      <c r="K6" s="126" t="s">
        <v>9</v>
      </c>
    </row>
    <row r="7" spans="1:11" s="5" customFormat="1" ht="60">
      <c r="A7" s="399"/>
      <c r="B7" s="128" t="s">
        <v>10</v>
      </c>
      <c r="C7" s="4" t="s">
        <v>11</v>
      </c>
      <c r="D7" s="4" t="s">
        <v>350</v>
      </c>
      <c r="E7" s="134" t="s">
        <v>493</v>
      </c>
      <c r="F7" s="419"/>
      <c r="G7" s="32">
        <v>275</v>
      </c>
      <c r="H7" s="32">
        <v>500</v>
      </c>
      <c r="I7" s="138" t="s">
        <v>724</v>
      </c>
      <c r="J7" s="157" t="s">
        <v>790</v>
      </c>
      <c r="K7" s="126" t="s">
        <v>9</v>
      </c>
    </row>
    <row r="8" spans="1:12" s="33" customFormat="1" ht="83.25" customHeight="1">
      <c r="A8" s="395"/>
      <c r="B8" s="394" t="s">
        <v>13</v>
      </c>
      <c r="C8" s="128" t="s">
        <v>518</v>
      </c>
      <c r="D8" s="128" t="s">
        <v>14</v>
      </c>
      <c r="E8" s="128" t="s">
        <v>397</v>
      </c>
      <c r="F8" s="4" t="s">
        <v>672</v>
      </c>
      <c r="G8" s="32">
        <v>0</v>
      </c>
      <c r="H8" s="32">
        <v>1</v>
      </c>
      <c r="I8" s="66" t="s">
        <v>397</v>
      </c>
      <c r="J8" s="157" t="s">
        <v>791</v>
      </c>
      <c r="K8" s="154" t="s">
        <v>793</v>
      </c>
      <c r="L8" s="33">
        <v>616</v>
      </c>
    </row>
    <row r="9" spans="1:12" s="33" customFormat="1" ht="113.25" customHeight="1">
      <c r="A9" s="395"/>
      <c r="B9" s="356"/>
      <c r="C9" s="4" t="s">
        <v>355</v>
      </c>
      <c r="D9" s="4" t="s">
        <v>351</v>
      </c>
      <c r="E9" s="4" t="s">
        <v>629</v>
      </c>
      <c r="F9" s="4" t="s">
        <v>630</v>
      </c>
      <c r="G9" s="23">
        <v>0</v>
      </c>
      <c r="H9" s="34" t="s">
        <v>727</v>
      </c>
      <c r="I9" s="156" t="s">
        <v>728</v>
      </c>
      <c r="J9" s="157" t="s">
        <v>794</v>
      </c>
      <c r="K9" s="152" t="s">
        <v>795</v>
      </c>
      <c r="L9" s="33">
        <v>1110</v>
      </c>
    </row>
    <row r="10" spans="1:11" s="33" customFormat="1" ht="51" customHeight="1">
      <c r="A10" s="395"/>
      <c r="B10" s="356"/>
      <c r="C10" s="4" t="s">
        <v>642</v>
      </c>
      <c r="D10" s="4" t="s">
        <v>673</v>
      </c>
      <c r="E10" s="4" t="s">
        <v>398</v>
      </c>
      <c r="F10" s="4"/>
      <c r="G10" s="23">
        <v>0</v>
      </c>
      <c r="H10" s="34" t="s">
        <v>448</v>
      </c>
      <c r="I10" s="145">
        <v>1</v>
      </c>
      <c r="J10" s="157" t="s">
        <v>796</v>
      </c>
      <c r="K10" s="152" t="s">
        <v>792</v>
      </c>
    </row>
    <row r="11" spans="1:11" s="33" customFormat="1" ht="90.75" customHeight="1">
      <c r="A11" s="395"/>
      <c r="B11" s="356"/>
      <c r="C11" s="4" t="s">
        <v>674</v>
      </c>
      <c r="D11" s="4" t="s">
        <v>797</v>
      </c>
      <c r="E11" s="4" t="s">
        <v>398</v>
      </c>
      <c r="F11" s="4"/>
      <c r="G11" s="23">
        <v>0</v>
      </c>
      <c r="H11" s="34" t="s">
        <v>448</v>
      </c>
      <c r="I11" s="32">
        <v>0.1</v>
      </c>
      <c r="J11" s="157" t="s">
        <v>798</v>
      </c>
      <c r="K11" s="125" t="s">
        <v>12</v>
      </c>
    </row>
    <row r="12" spans="1:11" s="33" customFormat="1" ht="107.25" customHeight="1">
      <c r="A12" s="395"/>
      <c r="B12" s="410"/>
      <c r="C12" s="35" t="s">
        <v>376</v>
      </c>
      <c r="D12" s="152" t="s">
        <v>799</v>
      </c>
      <c r="E12" s="4" t="s">
        <v>629</v>
      </c>
      <c r="F12" s="4" t="s">
        <v>856</v>
      </c>
      <c r="G12" s="23">
        <v>0</v>
      </c>
      <c r="H12" s="34" t="s">
        <v>640</v>
      </c>
      <c r="I12" s="34" t="s">
        <v>640</v>
      </c>
      <c r="J12" s="157" t="s">
        <v>729</v>
      </c>
      <c r="K12" s="152" t="s">
        <v>792</v>
      </c>
    </row>
    <row r="13" spans="1:11" s="8" customFormat="1" ht="116.25" customHeight="1">
      <c r="A13" s="395"/>
      <c r="B13" s="394" t="s">
        <v>15</v>
      </c>
      <c r="C13" s="128" t="s">
        <v>379</v>
      </c>
      <c r="D13" s="157" t="s">
        <v>803</v>
      </c>
      <c r="E13" s="128">
        <v>2</v>
      </c>
      <c r="F13" s="4" t="s">
        <v>632</v>
      </c>
      <c r="G13" s="36">
        <v>0</v>
      </c>
      <c r="H13" s="37">
        <v>1</v>
      </c>
      <c r="I13" s="146">
        <v>1</v>
      </c>
      <c r="J13" s="157" t="s">
        <v>800</v>
      </c>
      <c r="K13" s="126" t="s">
        <v>17</v>
      </c>
    </row>
    <row r="14" spans="1:11" s="8" customFormat="1" ht="74.25" customHeight="1">
      <c r="A14" s="395"/>
      <c r="B14" s="396"/>
      <c r="C14" s="4" t="s">
        <v>801</v>
      </c>
      <c r="D14" s="4" t="s">
        <v>802</v>
      </c>
      <c r="E14" s="4" t="s">
        <v>398</v>
      </c>
      <c r="F14" s="4"/>
      <c r="G14" s="36">
        <v>0</v>
      </c>
      <c r="H14" s="37">
        <v>4</v>
      </c>
      <c r="I14" s="37" t="s">
        <v>728</v>
      </c>
      <c r="J14" s="4" t="s">
        <v>730</v>
      </c>
      <c r="K14" s="126" t="s">
        <v>17</v>
      </c>
    </row>
    <row r="15" spans="1:11" s="8" customFormat="1" ht="97.5" customHeight="1">
      <c r="A15" s="395"/>
      <c r="B15" s="377" t="s">
        <v>826</v>
      </c>
      <c r="C15" s="128" t="s">
        <v>19</v>
      </c>
      <c r="D15" s="128" t="s">
        <v>85</v>
      </c>
      <c r="E15" s="128" t="s">
        <v>650</v>
      </c>
      <c r="F15" s="4"/>
      <c r="G15" s="36">
        <v>0</v>
      </c>
      <c r="H15" s="38">
        <v>4</v>
      </c>
      <c r="I15" s="37">
        <v>4</v>
      </c>
      <c r="J15" s="4" t="s">
        <v>732</v>
      </c>
      <c r="K15" s="126" t="s">
        <v>21</v>
      </c>
    </row>
    <row r="16" spans="1:11" s="8" customFormat="1" ht="61.5" customHeight="1">
      <c r="A16" s="395"/>
      <c r="B16" s="377"/>
      <c r="C16" s="128" t="s">
        <v>22</v>
      </c>
      <c r="D16" s="157" t="s">
        <v>804</v>
      </c>
      <c r="E16" s="128" t="s">
        <v>650</v>
      </c>
      <c r="F16" s="4"/>
      <c r="G16" s="36">
        <v>0</v>
      </c>
      <c r="H16" s="38">
        <v>4</v>
      </c>
      <c r="I16" s="37">
        <v>4</v>
      </c>
      <c r="J16" s="4" t="s">
        <v>731</v>
      </c>
      <c r="K16" s="126" t="s">
        <v>17</v>
      </c>
    </row>
    <row r="17" spans="1:11" s="8" customFormat="1" ht="52.5" customHeight="1">
      <c r="A17" s="395"/>
      <c r="B17" s="394" t="s">
        <v>352</v>
      </c>
      <c r="C17" s="126" t="s">
        <v>25</v>
      </c>
      <c r="D17" s="157" t="s">
        <v>805</v>
      </c>
      <c r="E17" s="128">
        <v>1</v>
      </c>
      <c r="F17" s="133"/>
      <c r="G17" s="36">
        <v>0</v>
      </c>
      <c r="H17" s="37">
        <v>1</v>
      </c>
      <c r="I17" s="37">
        <v>1</v>
      </c>
      <c r="J17" s="4"/>
      <c r="K17" s="154" t="s">
        <v>813</v>
      </c>
    </row>
    <row r="18" spans="1:11" s="8" customFormat="1" ht="52.5" customHeight="1">
      <c r="A18" s="395"/>
      <c r="B18" s="395"/>
      <c r="C18" s="4" t="s">
        <v>644</v>
      </c>
      <c r="D18" s="4" t="s">
        <v>806</v>
      </c>
      <c r="E18" s="128" t="s">
        <v>658</v>
      </c>
      <c r="F18" s="133"/>
      <c r="G18" s="36">
        <v>0</v>
      </c>
      <c r="H18" s="37">
        <v>40</v>
      </c>
      <c r="I18" s="37" t="s">
        <v>808</v>
      </c>
      <c r="J18" s="4"/>
      <c r="K18" s="154" t="s">
        <v>813</v>
      </c>
    </row>
    <row r="19" spans="1:11" s="8" customFormat="1" ht="90" customHeight="1">
      <c r="A19" s="395"/>
      <c r="B19" s="403"/>
      <c r="C19" s="4" t="s">
        <v>709</v>
      </c>
      <c r="D19" s="4" t="s">
        <v>807</v>
      </c>
      <c r="E19" s="157" t="s">
        <v>809</v>
      </c>
      <c r="F19" s="133"/>
      <c r="G19" s="36">
        <v>0</v>
      </c>
      <c r="H19" s="37">
        <v>160</v>
      </c>
      <c r="I19" s="37" t="s">
        <v>810</v>
      </c>
      <c r="J19" s="4" t="s">
        <v>811</v>
      </c>
      <c r="K19" s="154" t="s">
        <v>813</v>
      </c>
    </row>
    <row r="20" spans="1:11" s="8" customFormat="1" ht="180.75" customHeight="1">
      <c r="A20" s="395"/>
      <c r="B20" s="403"/>
      <c r="C20" s="128" t="s">
        <v>30</v>
      </c>
      <c r="D20" s="157" t="s">
        <v>816</v>
      </c>
      <c r="E20" s="128" t="s">
        <v>634</v>
      </c>
      <c r="F20" s="133"/>
      <c r="G20" s="36">
        <v>0</v>
      </c>
      <c r="H20" s="37">
        <v>50</v>
      </c>
      <c r="I20" s="37" t="s">
        <v>812</v>
      </c>
      <c r="J20" s="153" t="s">
        <v>814</v>
      </c>
      <c r="K20" s="154" t="s">
        <v>813</v>
      </c>
    </row>
    <row r="21" spans="1:11" s="8" customFormat="1" ht="60.75" customHeight="1">
      <c r="A21" s="395"/>
      <c r="B21" s="403"/>
      <c r="C21" s="128" t="s">
        <v>32</v>
      </c>
      <c r="D21" s="157" t="s">
        <v>815</v>
      </c>
      <c r="E21" s="128" t="s">
        <v>635</v>
      </c>
      <c r="F21" s="128"/>
      <c r="G21" s="36">
        <v>4</v>
      </c>
      <c r="H21" s="37">
        <v>48</v>
      </c>
      <c r="I21" s="37" t="s">
        <v>817</v>
      </c>
      <c r="J21" s="141" t="s">
        <v>733</v>
      </c>
      <c r="K21" s="154" t="s">
        <v>813</v>
      </c>
    </row>
    <row r="22" spans="1:11" s="7" customFormat="1" ht="104.25" customHeight="1">
      <c r="A22" s="398" t="s">
        <v>34</v>
      </c>
      <c r="B22" s="128" t="s">
        <v>35</v>
      </c>
      <c r="C22" s="157" t="s">
        <v>818</v>
      </c>
      <c r="D22" s="157" t="s">
        <v>819</v>
      </c>
      <c r="E22" s="32" t="s">
        <v>494</v>
      </c>
      <c r="F22" s="128"/>
      <c r="G22" s="38">
        <v>603</v>
      </c>
      <c r="H22" s="32">
        <v>630</v>
      </c>
      <c r="I22" s="138" t="s">
        <v>725</v>
      </c>
      <c r="J22" s="153" t="s">
        <v>820</v>
      </c>
      <c r="K22" s="126" t="s">
        <v>38</v>
      </c>
    </row>
    <row r="23" spans="1:11" s="8" customFormat="1" ht="72">
      <c r="A23" s="395"/>
      <c r="B23" s="394" t="s">
        <v>39</v>
      </c>
      <c r="C23" s="126" t="s">
        <v>519</v>
      </c>
      <c r="D23" s="126" t="s">
        <v>40</v>
      </c>
      <c r="E23" s="155">
        <v>1</v>
      </c>
      <c r="F23" s="133" t="s">
        <v>568</v>
      </c>
      <c r="G23" s="32">
        <v>0</v>
      </c>
      <c r="H23" s="32">
        <v>1</v>
      </c>
      <c r="I23" s="160">
        <v>1</v>
      </c>
      <c r="J23" s="141" t="s">
        <v>734</v>
      </c>
      <c r="K23" s="126" t="s">
        <v>12</v>
      </c>
    </row>
    <row r="24" spans="1:11" s="8" customFormat="1" ht="52.5" customHeight="1">
      <c r="A24" s="395"/>
      <c r="B24" s="356"/>
      <c r="C24" s="154" t="s">
        <v>676</v>
      </c>
      <c r="D24" s="154" t="s">
        <v>797</v>
      </c>
      <c r="E24" s="4" t="s">
        <v>398</v>
      </c>
      <c r="F24" s="152"/>
      <c r="G24" s="23">
        <v>2</v>
      </c>
      <c r="H24" s="161" t="s">
        <v>646</v>
      </c>
      <c r="I24" s="161" t="s">
        <v>276</v>
      </c>
      <c r="J24" s="154" t="s">
        <v>821</v>
      </c>
      <c r="K24" s="152" t="s">
        <v>12</v>
      </c>
    </row>
    <row r="25" spans="1:11" s="8" customFormat="1" ht="102.75" customHeight="1">
      <c r="A25" s="395"/>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395"/>
      <c r="B26" s="377" t="s">
        <v>825</v>
      </c>
      <c r="C26" s="126" t="s">
        <v>42</v>
      </c>
      <c r="D26" s="126" t="s">
        <v>20</v>
      </c>
      <c r="E26" s="155">
        <v>1</v>
      </c>
      <c r="F26" s="126"/>
      <c r="G26" s="36">
        <v>0</v>
      </c>
      <c r="H26" s="38">
        <v>1</v>
      </c>
      <c r="I26" s="160">
        <v>1</v>
      </c>
      <c r="J26" s="141" t="s">
        <v>735</v>
      </c>
      <c r="K26" s="126" t="s">
        <v>27</v>
      </c>
    </row>
    <row r="27" spans="1:11" s="8" customFormat="1" ht="60">
      <c r="A27" s="395"/>
      <c r="B27" s="377"/>
      <c r="C27" s="126" t="s">
        <v>43</v>
      </c>
      <c r="D27" s="126" t="s">
        <v>651</v>
      </c>
      <c r="E27" s="155">
        <v>5</v>
      </c>
      <c r="F27" s="126"/>
      <c r="G27" s="36">
        <v>0</v>
      </c>
      <c r="H27" s="38">
        <v>5</v>
      </c>
      <c r="I27" s="160">
        <v>1</v>
      </c>
      <c r="J27" s="141" t="s">
        <v>738</v>
      </c>
      <c r="K27" s="126" t="s">
        <v>17</v>
      </c>
    </row>
    <row r="28" spans="1:11" s="8" customFormat="1" ht="72" customHeight="1">
      <c r="A28" s="395"/>
      <c r="B28" s="404" t="s">
        <v>352</v>
      </c>
      <c r="C28" s="125" t="s">
        <v>25</v>
      </c>
      <c r="D28" s="126" t="s">
        <v>26</v>
      </c>
      <c r="E28" s="155">
        <v>1</v>
      </c>
      <c r="F28" s="126"/>
      <c r="G28" s="36">
        <v>0</v>
      </c>
      <c r="H28" s="38">
        <v>1</v>
      </c>
      <c r="I28" s="160">
        <v>1</v>
      </c>
      <c r="J28" s="141" t="s">
        <v>739</v>
      </c>
      <c r="K28" s="126" t="s">
        <v>17</v>
      </c>
    </row>
    <row r="29" spans="1:11" s="8" customFormat="1" ht="120">
      <c r="A29" s="395"/>
      <c r="B29" s="405"/>
      <c r="C29" s="4" t="s">
        <v>709</v>
      </c>
      <c r="D29" s="4" t="s">
        <v>678</v>
      </c>
      <c r="E29" s="155">
        <v>120</v>
      </c>
      <c r="F29" s="126" t="s">
        <v>710</v>
      </c>
      <c r="G29" s="36">
        <v>0</v>
      </c>
      <c r="H29" s="38">
        <v>200</v>
      </c>
      <c r="I29" s="160" t="s">
        <v>828</v>
      </c>
      <c r="J29" s="141" t="s">
        <v>740</v>
      </c>
      <c r="K29" s="126" t="s">
        <v>27</v>
      </c>
    </row>
    <row r="30" spans="1:11" s="8" customFormat="1" ht="36">
      <c r="A30" s="395"/>
      <c r="B30" s="405"/>
      <c r="C30" s="4" t="s">
        <v>644</v>
      </c>
      <c r="D30" s="4" t="s">
        <v>647</v>
      </c>
      <c r="E30" s="155">
        <v>45</v>
      </c>
      <c r="F30" s="126"/>
      <c r="G30" s="36">
        <v>0</v>
      </c>
      <c r="H30" s="38">
        <v>45</v>
      </c>
      <c r="I30" s="160" t="s">
        <v>829</v>
      </c>
      <c r="J30" s="141" t="s">
        <v>736</v>
      </c>
      <c r="K30" s="126" t="s">
        <v>17</v>
      </c>
    </row>
    <row r="31" spans="1:11" s="8" customFormat="1" ht="24">
      <c r="A31" s="395"/>
      <c r="B31" s="405"/>
      <c r="C31" s="126" t="s">
        <v>30</v>
      </c>
      <c r="D31" s="126" t="s">
        <v>44</v>
      </c>
      <c r="E31" s="155">
        <v>50</v>
      </c>
      <c r="F31" s="133"/>
      <c r="G31" s="36">
        <v>0</v>
      </c>
      <c r="H31" s="38">
        <v>50</v>
      </c>
      <c r="I31" s="160" t="s">
        <v>830</v>
      </c>
      <c r="J31" s="141"/>
      <c r="K31" s="126" t="s">
        <v>17</v>
      </c>
    </row>
    <row r="32" spans="1:11" s="8" customFormat="1" ht="36">
      <c r="A32" s="395"/>
      <c r="B32" s="406"/>
      <c r="C32" s="126" t="s">
        <v>32</v>
      </c>
      <c r="D32" s="126" t="s">
        <v>33</v>
      </c>
      <c r="E32" s="155">
        <v>60</v>
      </c>
      <c r="F32" s="133"/>
      <c r="G32" s="36">
        <v>0</v>
      </c>
      <c r="H32" s="38">
        <v>60</v>
      </c>
      <c r="I32" s="160" t="s">
        <v>831</v>
      </c>
      <c r="J32" s="141" t="s">
        <v>737</v>
      </c>
      <c r="K32" s="126" t="s">
        <v>17</v>
      </c>
    </row>
    <row r="33" spans="1:11" s="176" customFormat="1" ht="132">
      <c r="A33" s="395"/>
      <c r="B33" s="394" t="s">
        <v>45</v>
      </c>
      <c r="C33" s="171" t="s">
        <v>832</v>
      </c>
      <c r="D33" s="171" t="s">
        <v>833</v>
      </c>
      <c r="E33" s="172" t="s">
        <v>421</v>
      </c>
      <c r="F33" s="173" t="s">
        <v>536</v>
      </c>
      <c r="G33" s="174">
        <v>0</v>
      </c>
      <c r="H33" s="171" t="s">
        <v>570</v>
      </c>
      <c r="I33" s="175"/>
      <c r="J33" s="175"/>
      <c r="K33" s="173" t="s">
        <v>835</v>
      </c>
    </row>
    <row r="34" spans="1:11" s="8" customFormat="1" ht="48">
      <c r="A34" s="395"/>
      <c r="B34" s="397"/>
      <c r="C34" s="126" t="s">
        <v>402</v>
      </c>
      <c r="D34" s="154" t="s">
        <v>834</v>
      </c>
      <c r="E34" s="155">
        <v>1782</v>
      </c>
      <c r="F34" s="126"/>
      <c r="G34" s="36">
        <v>0</v>
      </c>
      <c r="H34" s="140" t="s">
        <v>570</v>
      </c>
      <c r="I34" s="38"/>
      <c r="J34" s="38"/>
      <c r="K34" s="126" t="s">
        <v>46</v>
      </c>
    </row>
    <row r="35" spans="1:11" s="8" customFormat="1" ht="72" customHeight="1">
      <c r="A35" s="398" t="s">
        <v>47</v>
      </c>
      <c r="B35" s="128" t="s">
        <v>48</v>
      </c>
      <c r="C35" s="128" t="s">
        <v>49</v>
      </c>
      <c r="D35" s="154" t="s">
        <v>836</v>
      </c>
      <c r="E35" s="128" t="s">
        <v>495</v>
      </c>
      <c r="F35" s="126"/>
      <c r="G35" s="38">
        <v>1090</v>
      </c>
      <c r="H35" s="38">
        <v>1200</v>
      </c>
      <c r="I35" s="32" t="s">
        <v>726</v>
      </c>
      <c r="J35" s="154" t="s">
        <v>790</v>
      </c>
      <c r="K35" s="126" t="s">
        <v>38</v>
      </c>
    </row>
    <row r="36" spans="1:11" s="8" customFormat="1" ht="84">
      <c r="A36" s="399"/>
      <c r="B36" s="394" t="s">
        <v>50</v>
      </c>
      <c r="C36" s="126" t="s">
        <v>519</v>
      </c>
      <c r="D36" s="126" t="s">
        <v>328</v>
      </c>
      <c r="E36" s="155">
        <v>1</v>
      </c>
      <c r="F36" s="133" t="s">
        <v>529</v>
      </c>
      <c r="G36" s="32">
        <v>0</v>
      </c>
      <c r="H36" s="147">
        <v>2</v>
      </c>
      <c r="I36" s="147">
        <v>2</v>
      </c>
      <c r="J36" s="153" t="s">
        <v>837</v>
      </c>
      <c r="K36" s="154" t="s">
        <v>792</v>
      </c>
    </row>
    <row r="37" spans="1:11" s="8" customFormat="1" ht="156">
      <c r="A37" s="399"/>
      <c r="B37" s="395"/>
      <c r="C37" s="4" t="s">
        <v>354</v>
      </c>
      <c r="D37" s="4" t="s">
        <v>351</v>
      </c>
      <c r="E37" s="156" t="s">
        <v>631</v>
      </c>
      <c r="F37" s="133" t="s">
        <v>636</v>
      </c>
      <c r="G37" s="23">
        <v>0</v>
      </c>
      <c r="H37" s="148" t="s">
        <v>640</v>
      </c>
      <c r="I37" s="148" t="s">
        <v>741</v>
      </c>
      <c r="J37" s="153" t="s">
        <v>838</v>
      </c>
      <c r="K37" s="125" t="s">
        <v>12</v>
      </c>
    </row>
    <row r="38" spans="1:11" s="8" customFormat="1" ht="132">
      <c r="A38" s="399"/>
      <c r="B38" s="395"/>
      <c r="C38" s="4" t="s">
        <v>372</v>
      </c>
      <c r="D38" s="4" t="s">
        <v>362</v>
      </c>
      <c r="E38" s="156" t="s">
        <v>637</v>
      </c>
      <c r="F38" s="56" t="s">
        <v>743</v>
      </c>
      <c r="G38" s="34" t="s">
        <v>375</v>
      </c>
      <c r="H38" s="148" t="s">
        <v>276</v>
      </c>
      <c r="I38" s="148" t="s">
        <v>742</v>
      </c>
      <c r="J38" s="153" t="s">
        <v>839</v>
      </c>
      <c r="K38" s="125" t="s">
        <v>708</v>
      </c>
    </row>
    <row r="39" spans="1:11" s="8" customFormat="1" ht="60">
      <c r="A39" s="399"/>
      <c r="B39" s="396"/>
      <c r="C39" s="35" t="s">
        <v>384</v>
      </c>
      <c r="D39" s="125" t="s">
        <v>377</v>
      </c>
      <c r="E39" s="165" t="s">
        <v>631</v>
      </c>
      <c r="F39" s="133" t="s">
        <v>529</v>
      </c>
      <c r="G39" s="23">
        <v>0</v>
      </c>
      <c r="H39" s="148" t="s">
        <v>640</v>
      </c>
      <c r="I39" s="148" t="s">
        <v>640</v>
      </c>
      <c r="J39" s="141" t="s">
        <v>744</v>
      </c>
      <c r="K39" s="125"/>
    </row>
    <row r="40" spans="1:11" s="8" customFormat="1" ht="108">
      <c r="A40" s="399"/>
      <c r="B40" s="128" t="s">
        <v>15</v>
      </c>
      <c r="C40" s="126" t="s">
        <v>51</v>
      </c>
      <c r="D40" s="128" t="s">
        <v>16</v>
      </c>
      <c r="E40" s="66" t="s">
        <v>631</v>
      </c>
      <c r="F40" s="125" t="s">
        <v>638</v>
      </c>
      <c r="G40" s="36">
        <v>0</v>
      </c>
      <c r="H40" s="38">
        <v>2</v>
      </c>
      <c r="I40" s="38">
        <v>2</v>
      </c>
      <c r="J40" s="139" t="s">
        <v>638</v>
      </c>
      <c r="K40" s="126" t="s">
        <v>52</v>
      </c>
    </row>
    <row r="41" spans="1:11" s="8" customFormat="1" ht="36">
      <c r="A41" s="399"/>
      <c r="B41" s="353" t="s">
        <v>18</v>
      </c>
      <c r="C41" s="125" t="s">
        <v>42</v>
      </c>
      <c r="D41" s="125" t="s">
        <v>20</v>
      </c>
      <c r="E41" s="66" t="s">
        <v>652</v>
      </c>
      <c r="F41" s="125"/>
      <c r="G41" s="36"/>
      <c r="H41" s="38">
        <v>1</v>
      </c>
      <c r="I41" s="38">
        <v>1</v>
      </c>
      <c r="J41" s="139"/>
      <c r="K41" s="154" t="s">
        <v>52</v>
      </c>
    </row>
    <row r="42" spans="1:11" s="8" customFormat="1" ht="48">
      <c r="A42" s="399"/>
      <c r="B42" s="353"/>
      <c r="C42" s="4" t="s">
        <v>679</v>
      </c>
      <c r="D42" s="4" t="s">
        <v>840</v>
      </c>
      <c r="E42" s="66">
        <v>2</v>
      </c>
      <c r="F42" s="157" t="s">
        <v>841</v>
      </c>
      <c r="G42" s="36">
        <v>0</v>
      </c>
      <c r="H42" s="38">
        <v>2</v>
      </c>
      <c r="I42" s="38">
        <v>2</v>
      </c>
      <c r="J42" s="139" t="s">
        <v>747</v>
      </c>
      <c r="K42" s="126" t="s">
        <v>52</v>
      </c>
    </row>
    <row r="43" spans="1:11" s="8" customFormat="1" ht="36" customHeight="1">
      <c r="A43" s="399"/>
      <c r="B43" s="394" t="s">
        <v>24</v>
      </c>
      <c r="C43" s="162" t="s">
        <v>25</v>
      </c>
      <c r="D43" s="166" t="s">
        <v>26</v>
      </c>
      <c r="E43" s="167" t="s">
        <v>397</v>
      </c>
      <c r="F43" s="166" t="s">
        <v>656</v>
      </c>
      <c r="G43" s="168">
        <v>0</v>
      </c>
      <c r="H43" s="169">
        <v>1</v>
      </c>
      <c r="I43" s="169">
        <v>2</v>
      </c>
      <c r="J43" s="164" t="s">
        <v>656</v>
      </c>
      <c r="K43" s="162" t="s">
        <v>27</v>
      </c>
    </row>
    <row r="44" spans="1:11" s="8" customFormat="1" ht="144">
      <c r="A44" s="399"/>
      <c r="B44" s="395"/>
      <c r="C44" s="126" t="s">
        <v>28</v>
      </c>
      <c r="D44" s="128" t="s">
        <v>29</v>
      </c>
      <c r="E44" s="66">
        <v>53</v>
      </c>
      <c r="F44" s="133" t="s">
        <v>530</v>
      </c>
      <c r="G44" s="36">
        <v>0</v>
      </c>
      <c r="H44" s="38">
        <v>40</v>
      </c>
      <c r="I44" s="155" t="s">
        <v>748</v>
      </c>
      <c r="J44" s="139"/>
      <c r="K44" s="126" t="s">
        <v>27</v>
      </c>
    </row>
    <row r="45" spans="1:11" s="8" customFormat="1" ht="60">
      <c r="A45" s="399"/>
      <c r="B45" s="395"/>
      <c r="C45" s="4" t="s">
        <v>709</v>
      </c>
      <c r="D45" s="4" t="s">
        <v>680</v>
      </c>
      <c r="E45" s="128" t="s">
        <v>398</v>
      </c>
      <c r="F45" s="133"/>
      <c r="G45" s="36">
        <v>0</v>
      </c>
      <c r="H45" s="38">
        <v>80</v>
      </c>
      <c r="I45" s="155">
        <f>(6+13+39+18+2)</f>
        <v>78</v>
      </c>
      <c r="J45" s="152" t="s">
        <v>842</v>
      </c>
      <c r="K45" s="126" t="s">
        <v>27</v>
      </c>
    </row>
    <row r="46" spans="1:11" s="8" customFormat="1" ht="60">
      <c r="A46" s="399"/>
      <c r="B46" s="395"/>
      <c r="C46" s="126" t="s">
        <v>30</v>
      </c>
      <c r="D46" s="128" t="s">
        <v>31</v>
      </c>
      <c r="E46" s="128" t="s">
        <v>639</v>
      </c>
      <c r="F46" s="133" t="s">
        <v>399</v>
      </c>
      <c r="G46" s="36">
        <v>0</v>
      </c>
      <c r="H46" s="38">
        <v>40</v>
      </c>
      <c r="I46" s="154" t="s">
        <v>748</v>
      </c>
      <c r="J46" s="139"/>
      <c r="K46" s="126" t="s">
        <v>27</v>
      </c>
    </row>
    <row r="47" spans="1:11" s="8" customFormat="1" ht="49.5" customHeight="1">
      <c r="A47" s="399"/>
      <c r="B47" s="395"/>
      <c r="C47" s="126" t="s">
        <v>32</v>
      </c>
      <c r="D47" s="128" t="s">
        <v>33</v>
      </c>
      <c r="E47" s="66">
        <v>24</v>
      </c>
      <c r="F47" s="133" t="s">
        <v>403</v>
      </c>
      <c r="G47" s="36">
        <v>0</v>
      </c>
      <c r="H47" s="38">
        <v>24</v>
      </c>
      <c r="I47" s="154" t="s">
        <v>749</v>
      </c>
      <c r="J47" s="139"/>
      <c r="K47" s="126" t="s">
        <v>27</v>
      </c>
    </row>
    <row r="48" spans="1:11" s="8" customFormat="1" ht="63" customHeight="1">
      <c r="A48" s="354" t="s">
        <v>53</v>
      </c>
      <c r="B48" s="126" t="s">
        <v>54</v>
      </c>
      <c r="C48" s="126" t="s">
        <v>55</v>
      </c>
      <c r="D48" s="126" t="s">
        <v>56</v>
      </c>
      <c r="E48" s="155">
        <v>12</v>
      </c>
      <c r="F48" s="127"/>
      <c r="G48" s="38">
        <v>0</v>
      </c>
      <c r="H48" s="38">
        <v>11</v>
      </c>
      <c r="I48" s="38">
        <v>11</v>
      </c>
      <c r="J48" s="139"/>
      <c r="K48" s="153" t="s">
        <v>57</v>
      </c>
    </row>
    <row r="49" spans="1:11" s="8" customFormat="1" ht="75.75" customHeight="1">
      <c r="A49" s="355"/>
      <c r="B49" s="126" t="s">
        <v>58</v>
      </c>
      <c r="C49" s="126" t="s">
        <v>59</v>
      </c>
      <c r="D49" s="126" t="s">
        <v>60</v>
      </c>
      <c r="E49" s="82">
        <v>1</v>
      </c>
      <c r="F49" s="133" t="s">
        <v>654</v>
      </c>
      <c r="G49" s="38">
        <v>0</v>
      </c>
      <c r="H49" s="27">
        <v>1</v>
      </c>
      <c r="I49" s="27">
        <v>0.5</v>
      </c>
      <c r="J49" s="139"/>
      <c r="K49" s="153" t="s">
        <v>57</v>
      </c>
    </row>
    <row r="50" spans="1:11" s="8" customFormat="1" ht="83.25" customHeight="1">
      <c r="A50" s="356"/>
      <c r="B50" s="128" t="s">
        <v>61</v>
      </c>
      <c r="C50" s="128" t="s">
        <v>62</v>
      </c>
      <c r="D50" s="128" t="s">
        <v>63</v>
      </c>
      <c r="E50" s="66">
        <f>468+500</f>
        <v>968</v>
      </c>
      <c r="F50" s="133" t="s">
        <v>653</v>
      </c>
      <c r="G50" s="38">
        <v>0</v>
      </c>
      <c r="H50" s="38">
        <v>802</v>
      </c>
      <c r="I50" s="153" t="s">
        <v>745</v>
      </c>
      <c r="J50" s="139"/>
      <c r="K50" s="153" t="s">
        <v>404</v>
      </c>
    </row>
    <row r="51" spans="1:11" s="8" customFormat="1" ht="93.75" customHeight="1">
      <c r="A51" s="356"/>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353" t="s">
        <v>843</v>
      </c>
      <c r="B52" s="353"/>
      <c r="C52" s="353"/>
      <c r="D52" s="353"/>
      <c r="E52" s="353"/>
      <c r="F52" s="353"/>
      <c r="G52" s="353"/>
      <c r="H52" s="353"/>
      <c r="I52" s="353"/>
      <c r="J52" s="353"/>
      <c r="K52" s="353"/>
    </row>
    <row r="53" spans="1:11" s="24" customFormat="1" ht="23.25" customHeight="1">
      <c r="A53" s="421" t="s">
        <v>210</v>
      </c>
      <c r="B53" s="422"/>
      <c r="C53" s="422"/>
      <c r="D53" s="422"/>
      <c r="E53" s="422"/>
      <c r="F53" s="422"/>
      <c r="G53" s="422"/>
      <c r="H53" s="422"/>
      <c r="I53" s="422"/>
      <c r="J53" s="422"/>
      <c r="K53" s="423"/>
    </row>
    <row r="54" spans="1:11" s="17" customFormat="1" ht="30.75" customHeight="1">
      <c r="A54" s="357" t="s">
        <v>235</v>
      </c>
      <c r="B54" s="357"/>
      <c r="C54" s="357"/>
      <c r="D54" s="357"/>
      <c r="E54" s="357"/>
      <c r="F54" s="357"/>
      <c r="G54" s="357"/>
      <c r="H54" s="357"/>
      <c r="I54" s="357"/>
      <c r="J54" s="357"/>
      <c r="K54" s="357"/>
    </row>
    <row r="55" spans="1:11" s="33" customFormat="1" ht="35.25" customHeight="1">
      <c r="A55" s="46" t="s">
        <v>477</v>
      </c>
      <c r="B55" s="352" t="s">
        <v>479</v>
      </c>
      <c r="C55" s="352" t="s">
        <v>514</v>
      </c>
      <c r="D55" s="352" t="s">
        <v>3</v>
      </c>
      <c r="E55" s="352" t="s">
        <v>528</v>
      </c>
      <c r="F55" s="352"/>
      <c r="G55" s="407" t="s">
        <v>515</v>
      </c>
      <c r="H55" s="414"/>
      <c r="I55" s="414"/>
      <c r="J55" s="408"/>
      <c r="K55" s="352" t="s">
        <v>485</v>
      </c>
    </row>
    <row r="56" spans="1:11" s="33" customFormat="1" ht="36">
      <c r="A56" s="75" t="s">
        <v>478</v>
      </c>
      <c r="B56" s="352"/>
      <c r="C56" s="352"/>
      <c r="D56" s="352"/>
      <c r="E56" s="124" t="s">
        <v>392</v>
      </c>
      <c r="F56" s="124" t="s">
        <v>391</v>
      </c>
      <c r="G56" s="3" t="s">
        <v>516</v>
      </c>
      <c r="H56" s="3" t="s">
        <v>517</v>
      </c>
      <c r="I56" s="3" t="s">
        <v>396</v>
      </c>
      <c r="J56" s="3" t="s">
        <v>391</v>
      </c>
      <c r="K56" s="352"/>
    </row>
    <row r="57" spans="1:13" s="25" customFormat="1" ht="152.25" customHeight="1">
      <c r="A57" s="353" t="s">
        <v>480</v>
      </c>
      <c r="B57" s="353"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353"/>
      <c r="B58" s="353"/>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353"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353"/>
      <c r="B62" s="4" t="s">
        <v>239</v>
      </c>
      <c r="C62" s="4" t="s">
        <v>217</v>
      </c>
      <c r="D62" s="128" t="s">
        <v>212</v>
      </c>
      <c r="E62" s="125" t="s">
        <v>500</v>
      </c>
      <c r="F62" s="125"/>
      <c r="G62" s="19">
        <v>0</v>
      </c>
      <c r="H62" s="27">
        <v>1</v>
      </c>
      <c r="I62" s="139" t="s">
        <v>750</v>
      </c>
      <c r="J62" s="139" t="s">
        <v>751</v>
      </c>
      <c r="K62" s="126" t="s">
        <v>213</v>
      </c>
    </row>
    <row r="63" spans="1:11" s="25" customFormat="1" ht="96.75" customHeight="1">
      <c r="A63" s="353"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353"/>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353"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353"/>
      <c r="B67" s="125" t="s">
        <v>346</v>
      </c>
      <c r="C67" s="125" t="s">
        <v>347</v>
      </c>
      <c r="D67" s="4" t="s">
        <v>348</v>
      </c>
      <c r="E67" s="92"/>
      <c r="F67" s="19" t="s">
        <v>410</v>
      </c>
      <c r="G67" s="19">
        <v>0</v>
      </c>
      <c r="H67" s="19">
        <v>0.5</v>
      </c>
      <c r="I67" s="16">
        <v>0.1</v>
      </c>
      <c r="J67" s="149" t="s">
        <v>753</v>
      </c>
      <c r="K67" s="125" t="s">
        <v>223</v>
      </c>
    </row>
    <row r="68" spans="1:11" s="25" customFormat="1" ht="60">
      <c r="A68" s="365"/>
      <c r="B68" s="353" t="s">
        <v>531</v>
      </c>
      <c r="C68" s="4" t="s">
        <v>532</v>
      </c>
      <c r="D68" s="125" t="s">
        <v>412</v>
      </c>
      <c r="E68" s="23">
        <v>1</v>
      </c>
      <c r="F68" s="23"/>
      <c r="G68" s="19">
        <v>0</v>
      </c>
      <c r="H68" s="23">
        <v>1</v>
      </c>
      <c r="I68" s="23"/>
      <c r="J68" s="149" t="s">
        <v>754</v>
      </c>
      <c r="K68" s="126" t="s">
        <v>411</v>
      </c>
    </row>
    <row r="69" spans="1:11" s="30" customFormat="1" ht="72" customHeight="1">
      <c r="A69" s="365"/>
      <c r="B69" s="362"/>
      <c r="C69" s="4" t="s">
        <v>356</v>
      </c>
      <c r="D69" s="125" t="s">
        <v>345</v>
      </c>
      <c r="E69" s="19">
        <v>1</v>
      </c>
      <c r="F69" s="19"/>
      <c r="G69" s="19">
        <v>0</v>
      </c>
      <c r="H69" s="19">
        <v>1</v>
      </c>
      <c r="I69" s="19">
        <v>1</v>
      </c>
      <c r="J69" s="149" t="s">
        <v>755</v>
      </c>
      <c r="K69" s="125" t="s">
        <v>349</v>
      </c>
    </row>
    <row r="70" spans="1:11" s="25" customFormat="1" ht="72">
      <c r="A70" s="365"/>
      <c r="B70" s="4" t="s">
        <v>224</v>
      </c>
      <c r="C70" s="125" t="s">
        <v>225</v>
      </c>
      <c r="D70" s="125" t="s">
        <v>226</v>
      </c>
      <c r="E70" s="19" t="s">
        <v>407</v>
      </c>
      <c r="F70" s="19"/>
      <c r="G70" s="19">
        <v>0</v>
      </c>
      <c r="H70" s="19">
        <f>9/9</f>
        <v>1</v>
      </c>
      <c r="I70" s="19">
        <v>0.6</v>
      </c>
      <c r="J70" s="149" t="s">
        <v>756</v>
      </c>
      <c r="K70" s="126" t="s">
        <v>227</v>
      </c>
    </row>
    <row r="71" spans="1:11" s="25" customFormat="1" ht="60">
      <c r="A71" s="365"/>
      <c r="B71" s="4" t="s">
        <v>228</v>
      </c>
      <c r="C71" s="125" t="s">
        <v>229</v>
      </c>
      <c r="D71" s="125" t="s">
        <v>395</v>
      </c>
      <c r="E71" s="19" t="s">
        <v>408</v>
      </c>
      <c r="F71" s="19"/>
      <c r="G71" s="19">
        <v>0</v>
      </c>
      <c r="H71" s="19">
        <f>21/21</f>
        <v>1</v>
      </c>
      <c r="I71" s="19">
        <v>0.5</v>
      </c>
      <c r="J71" s="149" t="s">
        <v>757</v>
      </c>
      <c r="K71" s="126" t="s">
        <v>230</v>
      </c>
    </row>
    <row r="72" spans="1:11" s="25" customFormat="1" ht="72">
      <c r="A72" s="365"/>
      <c r="B72" s="4" t="s">
        <v>231</v>
      </c>
      <c r="C72" s="125" t="s">
        <v>232</v>
      </c>
      <c r="D72" s="125" t="s">
        <v>233</v>
      </c>
      <c r="E72" s="19" t="s">
        <v>504</v>
      </c>
      <c r="F72" s="19"/>
      <c r="G72" s="19">
        <v>0</v>
      </c>
      <c r="H72" s="19">
        <f>5/5</f>
        <v>1</v>
      </c>
      <c r="I72" s="19">
        <v>0.3</v>
      </c>
      <c r="J72" s="149" t="s">
        <v>762</v>
      </c>
      <c r="K72" s="126" t="s">
        <v>234</v>
      </c>
    </row>
    <row r="73" spans="1:11" ht="72.75" customHeight="1">
      <c r="A73" s="365"/>
      <c r="B73" s="126" t="s">
        <v>66</v>
      </c>
      <c r="C73" s="128" t="s">
        <v>67</v>
      </c>
      <c r="D73" s="128" t="s">
        <v>68</v>
      </c>
      <c r="E73" s="27">
        <v>0.4</v>
      </c>
      <c r="F73" s="27"/>
      <c r="G73" s="66">
        <v>0</v>
      </c>
      <c r="H73" s="27">
        <v>1</v>
      </c>
      <c r="I73" s="19" t="s">
        <v>763</v>
      </c>
      <c r="J73" s="149" t="s">
        <v>758</v>
      </c>
      <c r="K73" s="126" t="s">
        <v>69</v>
      </c>
    </row>
    <row r="74" spans="1:11" ht="87.75" customHeight="1">
      <c r="A74" s="365"/>
      <c r="B74" s="126" t="s">
        <v>70</v>
      </c>
      <c r="C74" s="128" t="s">
        <v>71</v>
      </c>
      <c r="D74" s="128" t="s">
        <v>72</v>
      </c>
      <c r="E74" s="27">
        <v>1</v>
      </c>
      <c r="F74" s="27"/>
      <c r="G74" s="66">
        <v>0</v>
      </c>
      <c r="H74" s="27">
        <v>1</v>
      </c>
      <c r="I74" s="19" t="s">
        <v>759</v>
      </c>
      <c r="J74" s="149" t="s">
        <v>760</v>
      </c>
      <c r="K74" s="126" t="s">
        <v>69</v>
      </c>
    </row>
    <row r="75" spans="1:11" s="8" customFormat="1" ht="30.75" customHeight="1">
      <c r="A75" s="365" t="s">
        <v>475</v>
      </c>
      <c r="B75" s="374"/>
      <c r="C75" s="374"/>
      <c r="D75" s="374"/>
      <c r="E75" s="374"/>
      <c r="F75" s="374"/>
      <c r="G75" s="374"/>
      <c r="H75" s="374"/>
      <c r="I75" s="374"/>
      <c r="J75" s="374"/>
      <c r="K75" s="374"/>
    </row>
    <row r="76" spans="1:11" ht="23.25" customHeight="1">
      <c r="A76" s="378" t="s">
        <v>73</v>
      </c>
      <c r="B76" s="378"/>
      <c r="C76" s="378"/>
      <c r="D76" s="378"/>
      <c r="E76" s="378"/>
      <c r="F76" s="378"/>
      <c r="G76" s="378"/>
      <c r="H76" s="378"/>
      <c r="I76" s="378"/>
      <c r="J76" s="378"/>
      <c r="K76" s="378"/>
    </row>
    <row r="77" spans="1:212" ht="18.75" customHeight="1">
      <c r="A77" s="353" t="s">
        <v>207</v>
      </c>
      <c r="B77" s="353"/>
      <c r="C77" s="353"/>
      <c r="D77" s="353"/>
      <c r="E77" s="353"/>
      <c r="F77" s="353"/>
      <c r="G77" s="353"/>
      <c r="H77" s="353"/>
      <c r="I77" s="353"/>
      <c r="J77" s="353"/>
      <c r="K77" s="353"/>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353"/>
      <c r="B78" s="353"/>
      <c r="C78" s="353"/>
      <c r="D78" s="353"/>
      <c r="E78" s="353"/>
      <c r="F78" s="353"/>
      <c r="G78" s="353"/>
      <c r="H78" s="353"/>
      <c r="I78" s="353"/>
      <c r="J78" s="353"/>
      <c r="K78" s="353"/>
    </row>
    <row r="79" spans="1:11" s="33" customFormat="1" ht="35.25" customHeight="1">
      <c r="A79" s="46" t="s">
        <v>477</v>
      </c>
      <c r="B79" s="352" t="s">
        <v>479</v>
      </c>
      <c r="C79" s="352" t="s">
        <v>514</v>
      </c>
      <c r="D79" s="352" t="s">
        <v>3</v>
      </c>
      <c r="E79" s="352" t="s">
        <v>528</v>
      </c>
      <c r="F79" s="352"/>
      <c r="G79" s="407" t="s">
        <v>515</v>
      </c>
      <c r="H79" s="414"/>
      <c r="I79" s="414"/>
      <c r="J79" s="408"/>
      <c r="K79" s="352" t="s">
        <v>485</v>
      </c>
    </row>
    <row r="80" spans="1:11" s="33" customFormat="1" ht="36">
      <c r="A80" s="46" t="s">
        <v>478</v>
      </c>
      <c r="B80" s="352"/>
      <c r="C80" s="352"/>
      <c r="D80" s="352"/>
      <c r="E80" s="124" t="s">
        <v>392</v>
      </c>
      <c r="F80" s="124" t="s">
        <v>391</v>
      </c>
      <c r="G80" s="3" t="s">
        <v>516</v>
      </c>
      <c r="H80" s="3" t="s">
        <v>517</v>
      </c>
      <c r="I80" s="3" t="s">
        <v>396</v>
      </c>
      <c r="J80" s="3" t="s">
        <v>391</v>
      </c>
      <c r="K80" s="352"/>
    </row>
    <row r="81" spans="1:212" s="8" customFormat="1" ht="157.5" customHeight="1">
      <c r="A81" s="365"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365"/>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365"/>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365"/>
      <c r="B84" s="64" t="s">
        <v>558</v>
      </c>
      <c r="C84" s="64" t="s">
        <v>559</v>
      </c>
      <c r="D84" s="56" t="s">
        <v>560</v>
      </c>
      <c r="E84" s="56" t="s">
        <v>561</v>
      </c>
      <c r="F84" s="4" t="s">
        <v>562</v>
      </c>
      <c r="G84" s="62">
        <v>0</v>
      </c>
      <c r="H84" s="63">
        <v>1</v>
      </c>
      <c r="I84" s="4"/>
      <c r="J84" s="4"/>
      <c r="K84" s="133" t="s">
        <v>563</v>
      </c>
    </row>
    <row r="85" spans="1:11" s="8" customFormat="1" ht="86.25" customHeight="1">
      <c r="A85" s="365"/>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409" t="s">
        <v>130</v>
      </c>
      <c r="B87" s="409"/>
      <c r="C87" s="409"/>
      <c r="D87" s="409"/>
      <c r="E87" s="409"/>
      <c r="F87" s="409"/>
      <c r="G87" s="409"/>
      <c r="H87" s="409"/>
      <c r="I87" s="409"/>
      <c r="J87" s="409"/>
      <c r="K87" s="409"/>
    </row>
    <row r="88" spans="1:11" ht="46.5" customHeight="1">
      <c r="A88" s="361" t="s">
        <v>520</v>
      </c>
      <c r="B88" s="361"/>
      <c r="C88" s="361"/>
      <c r="D88" s="361"/>
      <c r="E88" s="361"/>
      <c r="F88" s="361"/>
      <c r="G88" s="361"/>
      <c r="H88" s="361"/>
      <c r="I88" s="361"/>
      <c r="J88" s="361"/>
      <c r="K88" s="361"/>
    </row>
    <row r="89" spans="1:11" s="33" customFormat="1" ht="35.25" customHeight="1">
      <c r="A89" s="46" t="s">
        <v>477</v>
      </c>
      <c r="B89" s="352" t="s">
        <v>479</v>
      </c>
      <c r="C89" s="352" t="s">
        <v>514</v>
      </c>
      <c r="D89" s="352" t="s">
        <v>3</v>
      </c>
      <c r="E89" s="352" t="s">
        <v>528</v>
      </c>
      <c r="F89" s="352"/>
      <c r="G89" s="407" t="s">
        <v>515</v>
      </c>
      <c r="H89" s="414"/>
      <c r="I89" s="414"/>
      <c r="J89" s="408"/>
      <c r="K89" s="352" t="s">
        <v>485</v>
      </c>
    </row>
    <row r="90" spans="1:11" s="33" customFormat="1" ht="36">
      <c r="A90" s="75" t="s">
        <v>478</v>
      </c>
      <c r="B90" s="352"/>
      <c r="C90" s="352"/>
      <c r="D90" s="352"/>
      <c r="E90" s="124" t="s">
        <v>392</v>
      </c>
      <c r="F90" s="124" t="s">
        <v>391</v>
      </c>
      <c r="G90" s="3" t="s">
        <v>516</v>
      </c>
      <c r="H90" s="3" t="s">
        <v>517</v>
      </c>
      <c r="I90" s="3" t="s">
        <v>396</v>
      </c>
      <c r="J90" s="3" t="s">
        <v>391</v>
      </c>
      <c r="K90" s="352"/>
    </row>
    <row r="91" spans="1:11" ht="72">
      <c r="A91" s="367" t="s">
        <v>481</v>
      </c>
      <c r="B91" s="392" t="s">
        <v>132</v>
      </c>
      <c r="C91" s="51" t="s">
        <v>133</v>
      </c>
      <c r="D91" s="51" t="s">
        <v>414</v>
      </c>
      <c r="E91" s="16">
        <v>1</v>
      </c>
      <c r="F91" s="51" t="s">
        <v>665</v>
      </c>
      <c r="G91" s="22">
        <v>0</v>
      </c>
      <c r="H91" s="16">
        <v>1</v>
      </c>
      <c r="I91" s="93"/>
      <c r="J91" s="93"/>
      <c r="K91" s="51" t="s">
        <v>131</v>
      </c>
    </row>
    <row r="92" spans="1:11" ht="36">
      <c r="A92" s="367"/>
      <c r="B92" s="392"/>
      <c r="C92" s="51" t="s">
        <v>685</v>
      </c>
      <c r="D92" s="51" t="s">
        <v>664</v>
      </c>
      <c r="E92" s="16" t="s">
        <v>398</v>
      </c>
      <c r="F92" s="51"/>
      <c r="G92" s="22">
        <v>0</v>
      </c>
      <c r="H92" s="16">
        <v>1</v>
      </c>
      <c r="I92" s="93"/>
      <c r="J92" s="93"/>
      <c r="K92" s="51"/>
    </row>
    <row r="93" spans="1:11" ht="60">
      <c r="A93" s="367"/>
      <c r="B93" s="392"/>
      <c r="C93" s="21" t="s">
        <v>134</v>
      </c>
      <c r="D93" s="21" t="s">
        <v>135</v>
      </c>
      <c r="E93" s="131" t="s">
        <v>413</v>
      </c>
      <c r="F93" s="4" t="s">
        <v>533</v>
      </c>
      <c r="G93" s="22">
        <v>0</v>
      </c>
      <c r="H93" s="16">
        <v>1</v>
      </c>
      <c r="I93" s="51"/>
      <c r="J93" s="51"/>
      <c r="K93" s="51" t="s">
        <v>131</v>
      </c>
    </row>
    <row r="94" spans="1:11" ht="79.5" customHeight="1">
      <c r="A94" s="367"/>
      <c r="B94" s="51" t="s">
        <v>136</v>
      </c>
      <c r="C94" s="125" t="s">
        <v>137</v>
      </c>
      <c r="D94" s="125" t="s">
        <v>138</v>
      </c>
      <c r="E94" s="131" t="s">
        <v>417</v>
      </c>
      <c r="F94" s="4" t="s">
        <v>712</v>
      </c>
      <c r="G94" s="23">
        <v>0</v>
      </c>
      <c r="H94" s="19">
        <v>1</v>
      </c>
      <c r="I94" s="51"/>
      <c r="J94" s="51"/>
      <c r="K94" s="51" t="s">
        <v>131</v>
      </c>
    </row>
    <row r="95" spans="1:11" ht="84">
      <c r="A95" s="392"/>
      <c r="B95" s="51" t="s">
        <v>209</v>
      </c>
      <c r="C95" s="125" t="s">
        <v>521</v>
      </c>
      <c r="D95" s="125" t="s">
        <v>139</v>
      </c>
      <c r="E95" s="131" t="s">
        <v>711</v>
      </c>
      <c r="F95" s="4" t="s">
        <v>415</v>
      </c>
      <c r="G95" s="23">
        <v>0</v>
      </c>
      <c r="H95" s="19">
        <v>1</v>
      </c>
      <c r="I95" s="51"/>
      <c r="J95" s="51"/>
      <c r="K95" s="51" t="s">
        <v>131</v>
      </c>
    </row>
    <row r="96" spans="1:11" ht="48">
      <c r="A96" s="392"/>
      <c r="B96" s="51" t="s">
        <v>140</v>
      </c>
      <c r="C96" s="125" t="s">
        <v>141</v>
      </c>
      <c r="D96" s="125" t="s">
        <v>142</v>
      </c>
      <c r="E96" s="131" t="s">
        <v>418</v>
      </c>
      <c r="F96" s="4" t="s">
        <v>416</v>
      </c>
      <c r="G96" s="23">
        <v>0</v>
      </c>
      <c r="H96" s="16">
        <v>1</v>
      </c>
      <c r="I96" s="51"/>
      <c r="J96" s="51"/>
      <c r="K96" s="51" t="s">
        <v>131</v>
      </c>
    </row>
    <row r="97" spans="1:11" ht="78" customHeight="1">
      <c r="A97" s="392"/>
      <c r="B97" s="51" t="s">
        <v>143</v>
      </c>
      <c r="C97" s="125" t="s">
        <v>144</v>
      </c>
      <c r="D97" s="125" t="s">
        <v>145</v>
      </c>
      <c r="E97" s="19">
        <v>0.9</v>
      </c>
      <c r="F97" s="4" t="s">
        <v>713</v>
      </c>
      <c r="G97" s="23">
        <v>0</v>
      </c>
      <c r="H97" s="16">
        <v>1</v>
      </c>
      <c r="I97" s="16"/>
      <c r="J97" s="16"/>
      <c r="K97" s="51" t="s">
        <v>131</v>
      </c>
    </row>
    <row r="98" spans="1:11" ht="54.75" customHeight="1">
      <c r="A98" s="393"/>
      <c r="B98" s="125" t="s">
        <v>339</v>
      </c>
      <c r="C98" s="125" t="s">
        <v>358</v>
      </c>
      <c r="D98" s="125" t="s">
        <v>340</v>
      </c>
      <c r="E98" s="131">
        <v>1</v>
      </c>
      <c r="F98" s="4"/>
      <c r="G98" s="23">
        <v>0</v>
      </c>
      <c r="H98" s="23">
        <v>1</v>
      </c>
      <c r="I98" s="23"/>
      <c r="J98" s="23"/>
      <c r="K98" s="51" t="s">
        <v>338</v>
      </c>
    </row>
    <row r="99" spans="1:11" ht="36">
      <c r="A99" s="367" t="s">
        <v>146</v>
      </c>
      <c r="B99" s="28" t="s">
        <v>66</v>
      </c>
      <c r="C99" s="128" t="s">
        <v>67</v>
      </c>
      <c r="D99" s="128" t="s">
        <v>68</v>
      </c>
      <c r="E99" s="27">
        <v>0.8</v>
      </c>
      <c r="F99" s="4"/>
      <c r="G99" s="23">
        <v>0</v>
      </c>
      <c r="H99" s="9">
        <v>1</v>
      </c>
      <c r="I99" s="9"/>
      <c r="J99" s="9"/>
      <c r="K99" s="28" t="s">
        <v>69</v>
      </c>
    </row>
    <row r="100" spans="1:11" ht="61.5" customHeight="1">
      <c r="A100" s="353"/>
      <c r="B100" s="28" t="s">
        <v>70</v>
      </c>
      <c r="C100" s="128" t="s">
        <v>71</v>
      </c>
      <c r="D100" s="128" t="s">
        <v>72</v>
      </c>
      <c r="E100" s="27">
        <v>1</v>
      </c>
      <c r="F100" s="4" t="s">
        <v>420</v>
      </c>
      <c r="G100" s="23">
        <v>0</v>
      </c>
      <c r="H100" s="9">
        <v>1</v>
      </c>
      <c r="I100" s="9"/>
      <c r="J100" s="9"/>
      <c r="K100" s="28" t="s">
        <v>69</v>
      </c>
    </row>
    <row r="101" spans="1:11" s="17" customFormat="1" ht="24" customHeight="1">
      <c r="A101" s="390" t="s">
        <v>371</v>
      </c>
      <c r="B101" s="390"/>
      <c r="C101" s="390"/>
      <c r="D101" s="390"/>
      <c r="E101" s="390"/>
      <c r="F101" s="390"/>
      <c r="G101" s="390"/>
      <c r="H101" s="390"/>
      <c r="I101" s="390"/>
      <c r="J101" s="390"/>
      <c r="K101" s="390"/>
    </row>
    <row r="102" spans="1:11" s="17" customFormat="1" ht="36" customHeight="1">
      <c r="A102" s="391" t="s">
        <v>534</v>
      </c>
      <c r="B102" s="391"/>
      <c r="C102" s="391"/>
      <c r="D102" s="391"/>
      <c r="E102" s="391"/>
      <c r="F102" s="391"/>
      <c r="G102" s="391"/>
      <c r="H102" s="391"/>
      <c r="I102" s="391"/>
      <c r="J102" s="391"/>
      <c r="K102" s="391"/>
    </row>
    <row r="103" spans="1:11" s="33" customFormat="1" ht="35.25" customHeight="1">
      <c r="A103" s="46" t="s">
        <v>477</v>
      </c>
      <c r="B103" s="352" t="s">
        <v>479</v>
      </c>
      <c r="C103" s="352" t="s">
        <v>514</v>
      </c>
      <c r="D103" s="352" t="s">
        <v>3</v>
      </c>
      <c r="E103" s="352" t="s">
        <v>528</v>
      </c>
      <c r="F103" s="352"/>
      <c r="G103" s="407" t="s">
        <v>515</v>
      </c>
      <c r="H103" s="414"/>
      <c r="I103" s="414"/>
      <c r="J103" s="408"/>
      <c r="K103" s="352" t="s">
        <v>485</v>
      </c>
    </row>
    <row r="104" spans="1:11" s="33" customFormat="1" ht="36">
      <c r="A104" s="46" t="s">
        <v>478</v>
      </c>
      <c r="B104" s="352"/>
      <c r="C104" s="352"/>
      <c r="D104" s="352"/>
      <c r="E104" s="124" t="s">
        <v>392</v>
      </c>
      <c r="F104" s="124" t="s">
        <v>391</v>
      </c>
      <c r="G104" s="3" t="s">
        <v>516</v>
      </c>
      <c r="H104" s="3" t="s">
        <v>517</v>
      </c>
      <c r="I104" s="3" t="s">
        <v>396</v>
      </c>
      <c r="J104" s="3" t="s">
        <v>391</v>
      </c>
      <c r="K104" s="352"/>
    </row>
    <row r="105" spans="1:11" s="15" customFormat="1" ht="276" customHeight="1">
      <c r="A105" s="353" t="s">
        <v>482</v>
      </c>
      <c r="B105" s="377" t="s">
        <v>363</v>
      </c>
      <c r="C105" s="368" t="s">
        <v>364</v>
      </c>
      <c r="D105" s="128" t="s">
        <v>365</v>
      </c>
      <c r="E105" s="128">
        <v>20</v>
      </c>
      <c r="F105" s="128" t="s">
        <v>686</v>
      </c>
      <c r="G105" s="66">
        <v>8</v>
      </c>
      <c r="H105" s="143" t="s">
        <v>687</v>
      </c>
      <c r="I105" s="142" t="s">
        <v>764</v>
      </c>
      <c r="J105" s="143" t="s">
        <v>765</v>
      </c>
      <c r="K105" s="128" t="s">
        <v>366</v>
      </c>
    </row>
    <row r="106" spans="1:11" s="15" customFormat="1" ht="163.5" customHeight="1">
      <c r="A106" s="377"/>
      <c r="B106" s="377"/>
      <c r="C106" s="368"/>
      <c r="D106" s="128" t="s">
        <v>472</v>
      </c>
      <c r="E106" s="128">
        <v>8</v>
      </c>
      <c r="F106" s="128" t="s">
        <v>688</v>
      </c>
      <c r="G106" s="66">
        <v>6</v>
      </c>
      <c r="H106" s="143" t="s">
        <v>687</v>
      </c>
      <c r="I106" s="143" t="s">
        <v>766</v>
      </c>
      <c r="J106" s="143" t="s">
        <v>767</v>
      </c>
      <c r="K106" s="128" t="s">
        <v>366</v>
      </c>
    </row>
    <row r="107" spans="1:11" s="15" customFormat="1" ht="71.25" customHeight="1">
      <c r="A107" s="377"/>
      <c r="B107" s="377"/>
      <c r="C107" s="368"/>
      <c r="D107" s="128" t="s">
        <v>367</v>
      </c>
      <c r="E107" s="128">
        <v>0</v>
      </c>
      <c r="F107" s="128" t="s">
        <v>689</v>
      </c>
      <c r="G107" s="66">
        <v>0</v>
      </c>
      <c r="H107" s="143" t="s">
        <v>687</v>
      </c>
      <c r="I107" s="143" t="s">
        <v>768</v>
      </c>
      <c r="J107" s="143" t="s">
        <v>769</v>
      </c>
      <c r="K107" s="128" t="s">
        <v>366</v>
      </c>
    </row>
    <row r="108" spans="1:11" s="15" customFormat="1" ht="149.25" customHeight="1">
      <c r="A108" s="377"/>
      <c r="B108" s="377"/>
      <c r="C108" s="368"/>
      <c r="D108" s="128" t="s">
        <v>368</v>
      </c>
      <c r="E108" s="128" t="s">
        <v>423</v>
      </c>
      <c r="F108" s="128" t="s">
        <v>690</v>
      </c>
      <c r="G108" s="66">
        <v>0</v>
      </c>
      <c r="H108" s="143" t="s">
        <v>687</v>
      </c>
      <c r="I108" s="143" t="s">
        <v>770</v>
      </c>
      <c r="J108" s="143" t="s">
        <v>771</v>
      </c>
      <c r="K108" s="128" t="s">
        <v>366</v>
      </c>
    </row>
    <row r="109" spans="1:11" s="15" customFormat="1" ht="126.75" customHeight="1">
      <c r="A109" s="377"/>
      <c r="B109" s="377"/>
      <c r="C109" s="128" t="s">
        <v>369</v>
      </c>
      <c r="D109" s="128" t="s">
        <v>370</v>
      </c>
      <c r="E109" s="128" t="s">
        <v>424</v>
      </c>
      <c r="F109" s="128" t="s">
        <v>691</v>
      </c>
      <c r="G109" s="66">
        <v>65</v>
      </c>
      <c r="H109" s="27">
        <v>1</v>
      </c>
      <c r="I109" s="143" t="s">
        <v>772</v>
      </c>
      <c r="J109" s="143" t="s">
        <v>773</v>
      </c>
      <c r="K109" s="128" t="s">
        <v>366</v>
      </c>
    </row>
    <row r="110" spans="1:11" ht="63" customHeight="1">
      <c r="A110" s="377"/>
      <c r="B110" s="128" t="s">
        <v>66</v>
      </c>
      <c r="C110" s="128" t="s">
        <v>67</v>
      </c>
      <c r="D110" s="128" t="s">
        <v>68</v>
      </c>
      <c r="E110" s="42">
        <v>1</v>
      </c>
      <c r="F110" s="128" t="s">
        <v>692</v>
      </c>
      <c r="G110" s="27">
        <v>0.4</v>
      </c>
      <c r="H110" s="27">
        <v>1</v>
      </c>
      <c r="I110" s="82" t="s">
        <v>774</v>
      </c>
      <c r="J110" s="143" t="s">
        <v>775</v>
      </c>
      <c r="K110" s="128" t="s">
        <v>471</v>
      </c>
    </row>
    <row r="111" spans="1:11" ht="119.25" customHeight="1">
      <c r="A111" s="377"/>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366" t="s">
        <v>272</v>
      </c>
      <c r="B113" s="366"/>
      <c r="C113" s="366"/>
      <c r="D113" s="366"/>
      <c r="E113" s="366"/>
      <c r="F113" s="366"/>
      <c r="G113" s="366"/>
      <c r="H113" s="366"/>
      <c r="I113" s="366"/>
      <c r="J113" s="366"/>
      <c r="K113" s="366"/>
    </row>
    <row r="114" spans="1:11" s="17" customFormat="1" ht="32.25" customHeight="1">
      <c r="A114" s="383" t="s">
        <v>293</v>
      </c>
      <c r="B114" s="383"/>
      <c r="C114" s="383"/>
      <c r="D114" s="383"/>
      <c r="E114" s="383"/>
      <c r="F114" s="383"/>
      <c r="G114" s="383"/>
      <c r="H114" s="383"/>
      <c r="I114" s="383"/>
      <c r="J114" s="383"/>
      <c r="K114" s="383"/>
    </row>
    <row r="115" spans="1:11" s="33" customFormat="1" ht="35.25" customHeight="1">
      <c r="A115" s="46" t="s">
        <v>477</v>
      </c>
      <c r="B115" s="352" t="s">
        <v>479</v>
      </c>
      <c r="C115" s="352" t="s">
        <v>514</v>
      </c>
      <c r="D115" s="352" t="s">
        <v>3</v>
      </c>
      <c r="E115" s="352" t="s">
        <v>528</v>
      </c>
      <c r="F115" s="352"/>
      <c r="G115" s="407" t="s">
        <v>515</v>
      </c>
      <c r="H115" s="414"/>
      <c r="I115" s="414"/>
      <c r="J115" s="408"/>
      <c r="K115" s="352" t="s">
        <v>485</v>
      </c>
    </row>
    <row r="116" spans="1:11" s="33" customFormat="1" ht="36">
      <c r="A116" s="46" t="s">
        <v>478</v>
      </c>
      <c r="B116" s="352"/>
      <c r="C116" s="352"/>
      <c r="D116" s="352"/>
      <c r="E116" s="124" t="s">
        <v>392</v>
      </c>
      <c r="F116" s="124" t="s">
        <v>391</v>
      </c>
      <c r="G116" s="3" t="s">
        <v>516</v>
      </c>
      <c r="H116" s="3" t="s">
        <v>517</v>
      </c>
      <c r="I116" s="3" t="s">
        <v>396</v>
      </c>
      <c r="J116" s="3" t="s">
        <v>391</v>
      </c>
      <c r="K116" s="352"/>
    </row>
    <row r="117" spans="1:11" s="14" customFormat="1" ht="88.5" customHeight="1">
      <c r="A117" s="377" t="s">
        <v>432</v>
      </c>
      <c r="B117" s="377" t="s">
        <v>597</v>
      </c>
      <c r="C117" s="377" t="s">
        <v>357</v>
      </c>
      <c r="D117" s="128" t="s">
        <v>596</v>
      </c>
      <c r="E117" s="87" t="s">
        <v>610</v>
      </c>
      <c r="F117" s="128" t="s">
        <v>625</v>
      </c>
      <c r="G117" s="88">
        <v>0</v>
      </c>
      <c r="H117" s="89">
        <v>6547040539</v>
      </c>
      <c r="I117" s="89"/>
      <c r="J117" s="89"/>
      <c r="K117" s="128" t="s">
        <v>611</v>
      </c>
    </row>
    <row r="118" spans="1:11" s="14" customFormat="1" ht="108">
      <c r="A118" s="377"/>
      <c r="B118" s="377"/>
      <c r="C118" s="377"/>
      <c r="D118" s="128" t="s">
        <v>476</v>
      </c>
      <c r="E118" s="27" t="s">
        <v>612</v>
      </c>
      <c r="F118" s="128" t="s">
        <v>694</v>
      </c>
      <c r="G118" s="66">
        <v>0</v>
      </c>
      <c r="H118" s="27">
        <v>0.5</v>
      </c>
      <c r="I118" s="90"/>
      <c r="J118" s="90"/>
      <c r="K118" s="128" t="s">
        <v>486</v>
      </c>
    </row>
    <row r="119" spans="1:11" s="14" customFormat="1" ht="72">
      <c r="A119" s="377"/>
      <c r="B119" s="377"/>
      <c r="C119" s="377"/>
      <c r="D119" s="128" t="s">
        <v>484</v>
      </c>
      <c r="E119" s="27" t="s">
        <v>613</v>
      </c>
      <c r="F119" s="128" t="s">
        <v>614</v>
      </c>
      <c r="G119" s="66">
        <v>0</v>
      </c>
      <c r="H119" s="27">
        <v>0.8</v>
      </c>
      <c r="I119" s="90"/>
      <c r="J119" s="90"/>
      <c r="K119" s="128" t="s">
        <v>486</v>
      </c>
    </row>
    <row r="120" spans="1:11" s="14" customFormat="1" ht="69.75" customHeight="1">
      <c r="A120" s="389"/>
      <c r="B120" s="128" t="s">
        <v>273</v>
      </c>
      <c r="C120" s="128" t="s">
        <v>274</v>
      </c>
      <c r="D120" s="128" t="s">
        <v>275</v>
      </c>
      <c r="E120" s="27">
        <v>1</v>
      </c>
      <c r="F120" s="125" t="s">
        <v>624</v>
      </c>
      <c r="G120" s="27">
        <v>0.7</v>
      </c>
      <c r="H120" s="66" t="s">
        <v>276</v>
      </c>
      <c r="I120" s="91"/>
      <c r="J120" s="91"/>
      <c r="K120" s="128" t="s">
        <v>361</v>
      </c>
    </row>
    <row r="121" spans="1:11" s="14" customFormat="1" ht="113.25" customHeight="1">
      <c r="A121" s="389"/>
      <c r="B121" s="128" t="s">
        <v>277</v>
      </c>
      <c r="C121" s="128" t="s">
        <v>278</v>
      </c>
      <c r="D121" s="128" t="s">
        <v>430</v>
      </c>
      <c r="E121" s="27">
        <v>0.9</v>
      </c>
      <c r="F121" s="125" t="s">
        <v>695</v>
      </c>
      <c r="G121" s="27">
        <v>0.9</v>
      </c>
      <c r="H121" s="27">
        <v>1</v>
      </c>
      <c r="I121" s="128"/>
      <c r="J121" s="128"/>
      <c r="K121" s="128" t="s">
        <v>487</v>
      </c>
    </row>
    <row r="122" spans="1:11" s="14" customFormat="1" ht="104.25" customHeight="1">
      <c r="A122" s="389"/>
      <c r="B122" s="128" t="s">
        <v>279</v>
      </c>
      <c r="C122" s="128" t="s">
        <v>280</v>
      </c>
      <c r="D122" s="128" t="s">
        <v>281</v>
      </c>
      <c r="E122" s="88" t="s">
        <v>425</v>
      </c>
      <c r="F122" s="125" t="s">
        <v>426</v>
      </c>
      <c r="G122" s="66">
        <v>0</v>
      </c>
      <c r="H122" s="27">
        <v>1</v>
      </c>
      <c r="I122" s="88"/>
      <c r="J122" s="88"/>
      <c r="K122" s="128" t="s">
        <v>488</v>
      </c>
    </row>
    <row r="123" spans="1:11" s="14" customFormat="1" ht="90" customHeight="1">
      <c r="A123" s="389"/>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389"/>
      <c r="B124" s="26" t="s">
        <v>285</v>
      </c>
      <c r="C124" s="128" t="s">
        <v>286</v>
      </c>
      <c r="D124" s="128" t="s">
        <v>287</v>
      </c>
      <c r="E124" s="128" t="s">
        <v>616</v>
      </c>
      <c r="F124" s="125" t="s">
        <v>535</v>
      </c>
      <c r="G124" s="66">
        <v>0.5</v>
      </c>
      <c r="H124" s="27">
        <v>1</v>
      </c>
      <c r="I124" s="128"/>
      <c r="J124" s="128"/>
      <c r="K124" s="128" t="s">
        <v>489</v>
      </c>
    </row>
    <row r="125" spans="1:11" s="14" customFormat="1" ht="96">
      <c r="A125" s="389"/>
      <c r="B125" s="377" t="s">
        <v>288</v>
      </c>
      <c r="C125" s="128" t="s">
        <v>289</v>
      </c>
      <c r="D125" s="128" t="s">
        <v>290</v>
      </c>
      <c r="E125" s="128">
        <v>0</v>
      </c>
      <c r="F125" s="128" t="s">
        <v>490</v>
      </c>
      <c r="G125" s="66">
        <v>0</v>
      </c>
      <c r="H125" s="66" t="s">
        <v>276</v>
      </c>
      <c r="I125" s="128"/>
      <c r="J125" s="128"/>
      <c r="K125" s="128" t="s">
        <v>491</v>
      </c>
    </row>
    <row r="126" spans="1:11" s="14" customFormat="1" ht="48">
      <c r="A126" s="389"/>
      <c r="B126" s="377"/>
      <c r="C126" s="128" t="s">
        <v>291</v>
      </c>
      <c r="D126" s="128" t="s">
        <v>292</v>
      </c>
      <c r="E126" s="128">
        <v>0</v>
      </c>
      <c r="F126" s="128" t="s">
        <v>431</v>
      </c>
      <c r="G126" s="66">
        <v>0</v>
      </c>
      <c r="H126" s="66" t="s">
        <v>276</v>
      </c>
      <c r="I126" s="94"/>
      <c r="J126" s="94"/>
      <c r="K126" s="128" t="s">
        <v>361</v>
      </c>
    </row>
    <row r="127" spans="1:11" s="14" customFormat="1" ht="353.25" customHeight="1">
      <c r="A127" s="389"/>
      <c r="B127" s="128" t="s">
        <v>359</v>
      </c>
      <c r="C127" s="128" t="s">
        <v>428</v>
      </c>
      <c r="D127" s="128" t="s">
        <v>598</v>
      </c>
      <c r="E127" s="126" t="s">
        <v>706</v>
      </c>
      <c r="F127" s="126" t="s">
        <v>666</v>
      </c>
      <c r="G127" s="66">
        <v>0</v>
      </c>
      <c r="H127" s="66" t="s">
        <v>429</v>
      </c>
      <c r="I127" s="128"/>
      <c r="J127" s="128"/>
      <c r="K127" s="128" t="s">
        <v>360</v>
      </c>
    </row>
    <row r="128" spans="1:11" ht="48" customHeight="1">
      <c r="A128" s="389"/>
      <c r="B128" s="128" t="s">
        <v>66</v>
      </c>
      <c r="C128" s="128" t="s">
        <v>67</v>
      </c>
      <c r="D128" s="128" t="s">
        <v>68</v>
      </c>
      <c r="E128" s="42">
        <v>0.7</v>
      </c>
      <c r="F128" s="128" t="s">
        <v>594</v>
      </c>
      <c r="G128" s="66">
        <v>0</v>
      </c>
      <c r="H128" s="27">
        <v>0.7</v>
      </c>
      <c r="I128" s="128"/>
      <c r="J128" s="128"/>
      <c r="K128" s="128" t="s">
        <v>69</v>
      </c>
    </row>
    <row r="129" spans="1:11" ht="57" customHeight="1">
      <c r="A129" s="389"/>
      <c r="B129" s="128" t="s">
        <v>70</v>
      </c>
      <c r="C129" s="128" t="s">
        <v>71</v>
      </c>
      <c r="D129" s="128" t="s">
        <v>72</v>
      </c>
      <c r="E129" s="42">
        <v>1</v>
      </c>
      <c r="F129" s="128" t="s">
        <v>595</v>
      </c>
      <c r="G129" s="66">
        <v>0</v>
      </c>
      <c r="H129" s="27">
        <v>1</v>
      </c>
      <c r="I129" s="128"/>
      <c r="J129" s="128"/>
      <c r="K129" s="128" t="s">
        <v>69</v>
      </c>
    </row>
    <row r="130" spans="1:11" s="8" customFormat="1" ht="36" customHeight="1">
      <c r="A130" s="380" t="s">
        <v>483</v>
      </c>
      <c r="B130" s="381"/>
      <c r="C130" s="381"/>
      <c r="D130" s="381"/>
      <c r="E130" s="381"/>
      <c r="F130" s="381"/>
      <c r="G130" s="381"/>
      <c r="H130" s="381"/>
      <c r="I130" s="381"/>
      <c r="J130" s="381"/>
      <c r="K130" s="381"/>
    </row>
    <row r="131" spans="1:11" s="176" customFormat="1" ht="25.5" customHeight="1">
      <c r="A131" s="424" t="s">
        <v>294</v>
      </c>
      <c r="B131" s="424"/>
      <c r="C131" s="424"/>
      <c r="D131" s="424"/>
      <c r="E131" s="424"/>
      <c r="F131" s="424"/>
      <c r="G131" s="424"/>
      <c r="H131" s="424"/>
      <c r="I131" s="424"/>
      <c r="J131" s="424"/>
      <c r="K131" s="424"/>
    </row>
    <row r="132" spans="1:11" s="176" customFormat="1" ht="48.75" customHeight="1">
      <c r="A132" s="425" t="s">
        <v>522</v>
      </c>
      <c r="B132" s="425"/>
      <c r="C132" s="425"/>
      <c r="D132" s="425"/>
      <c r="E132" s="425"/>
      <c r="F132" s="425"/>
      <c r="G132" s="425"/>
      <c r="H132" s="425"/>
      <c r="I132" s="425"/>
      <c r="J132" s="425"/>
      <c r="K132" s="425"/>
    </row>
    <row r="133" spans="1:11" s="178" customFormat="1" ht="35.25" customHeight="1">
      <c r="A133" s="177" t="s">
        <v>477</v>
      </c>
      <c r="B133" s="426" t="s">
        <v>479</v>
      </c>
      <c r="C133" s="426" t="s">
        <v>514</v>
      </c>
      <c r="D133" s="426" t="s">
        <v>3</v>
      </c>
      <c r="E133" s="426" t="s">
        <v>528</v>
      </c>
      <c r="F133" s="426"/>
      <c r="G133" s="427" t="s">
        <v>515</v>
      </c>
      <c r="H133" s="428"/>
      <c r="I133" s="428"/>
      <c r="J133" s="429"/>
      <c r="K133" s="426" t="s">
        <v>394</v>
      </c>
    </row>
    <row r="134" spans="1:11" s="178" customFormat="1" ht="36">
      <c r="A134" s="177" t="s">
        <v>478</v>
      </c>
      <c r="B134" s="426"/>
      <c r="C134" s="426"/>
      <c r="D134" s="426"/>
      <c r="E134" s="179" t="s">
        <v>392</v>
      </c>
      <c r="F134" s="179" t="s">
        <v>391</v>
      </c>
      <c r="G134" s="180" t="s">
        <v>516</v>
      </c>
      <c r="H134" s="180" t="s">
        <v>517</v>
      </c>
      <c r="I134" s="180" t="s">
        <v>396</v>
      </c>
      <c r="J134" s="180" t="s">
        <v>391</v>
      </c>
      <c r="K134" s="426"/>
    </row>
    <row r="135" spans="1:11" s="176" customFormat="1" ht="228.75" customHeight="1">
      <c r="A135" s="435" t="s">
        <v>84</v>
      </c>
      <c r="B135" s="430" t="s">
        <v>295</v>
      </c>
      <c r="C135" s="430" t="s">
        <v>385</v>
      </c>
      <c r="D135" s="430" t="s">
        <v>599</v>
      </c>
      <c r="E135" s="430" t="s">
        <v>435</v>
      </c>
      <c r="F135" s="181" t="s">
        <v>601</v>
      </c>
      <c r="G135" s="431">
        <v>0</v>
      </c>
      <c r="H135" s="437">
        <v>1</v>
      </c>
      <c r="I135" s="438"/>
      <c r="J135" s="182"/>
      <c r="K135" s="430" t="s">
        <v>600</v>
      </c>
    </row>
    <row r="136" spans="1:11" s="176" customFormat="1" ht="193.5" customHeight="1">
      <c r="A136" s="435"/>
      <c r="B136" s="430"/>
      <c r="C136" s="430"/>
      <c r="D136" s="430"/>
      <c r="E136" s="430"/>
      <c r="F136" s="183" t="s">
        <v>602</v>
      </c>
      <c r="G136" s="431"/>
      <c r="H136" s="437"/>
      <c r="I136" s="438"/>
      <c r="J136" s="182"/>
      <c r="K136" s="430"/>
    </row>
    <row r="137" spans="1:11" s="176" customFormat="1" ht="60">
      <c r="A137" s="436"/>
      <c r="B137" s="432" t="s">
        <v>296</v>
      </c>
      <c r="C137" s="181" t="s">
        <v>523</v>
      </c>
      <c r="D137" s="184" t="s">
        <v>297</v>
      </c>
      <c r="E137" s="184" t="s">
        <v>436</v>
      </c>
      <c r="F137" s="181" t="s">
        <v>603</v>
      </c>
      <c r="G137" s="185">
        <v>0</v>
      </c>
      <c r="H137" s="186">
        <v>1</v>
      </c>
      <c r="I137" s="184"/>
      <c r="J137" s="184"/>
      <c r="K137" s="184" t="s">
        <v>298</v>
      </c>
    </row>
    <row r="138" spans="1:11" s="176" customFormat="1" ht="119.25" customHeight="1">
      <c r="A138" s="436"/>
      <c r="B138" s="432"/>
      <c r="C138" s="181" t="s">
        <v>386</v>
      </c>
      <c r="D138" s="184" t="s">
        <v>390</v>
      </c>
      <c r="E138" s="184" t="s">
        <v>524</v>
      </c>
      <c r="F138" s="181" t="s">
        <v>525</v>
      </c>
      <c r="G138" s="185">
        <v>0</v>
      </c>
      <c r="H138" s="186">
        <v>1</v>
      </c>
      <c r="I138" s="184"/>
      <c r="J138" s="184"/>
      <c r="K138" s="184" t="s">
        <v>299</v>
      </c>
    </row>
    <row r="139" spans="1:11" s="176" customFormat="1" ht="185.25" customHeight="1">
      <c r="A139" s="436"/>
      <c r="B139" s="433" t="s">
        <v>300</v>
      </c>
      <c r="C139" s="433" t="s">
        <v>387</v>
      </c>
      <c r="D139" s="433" t="s">
        <v>301</v>
      </c>
      <c r="E139" s="433" t="s">
        <v>604</v>
      </c>
      <c r="F139" s="181" t="s">
        <v>696</v>
      </c>
      <c r="G139" s="433">
        <v>0</v>
      </c>
      <c r="H139" s="433">
        <v>1</v>
      </c>
      <c r="I139" s="433"/>
      <c r="J139" s="181"/>
      <c r="K139" s="433" t="s">
        <v>302</v>
      </c>
    </row>
    <row r="140" spans="1:11" s="176" customFormat="1" ht="260.25" customHeight="1">
      <c r="A140" s="436"/>
      <c r="B140" s="434"/>
      <c r="C140" s="434"/>
      <c r="D140" s="434"/>
      <c r="E140" s="434"/>
      <c r="F140" s="181" t="s">
        <v>667</v>
      </c>
      <c r="G140" s="434"/>
      <c r="H140" s="434"/>
      <c r="I140" s="434"/>
      <c r="J140" s="187"/>
      <c r="K140" s="434"/>
    </row>
    <row r="141" spans="1:11" s="176" customFormat="1" ht="84">
      <c r="A141" s="436"/>
      <c r="B141" s="433" t="s">
        <v>303</v>
      </c>
      <c r="C141" s="184" t="s">
        <v>304</v>
      </c>
      <c r="D141" s="184" t="s">
        <v>305</v>
      </c>
      <c r="E141" s="184" t="s">
        <v>417</v>
      </c>
      <c r="F141" s="184" t="s">
        <v>433</v>
      </c>
      <c r="G141" s="188">
        <v>0</v>
      </c>
      <c r="H141" s="189"/>
      <c r="I141" s="189"/>
      <c r="J141" s="189"/>
      <c r="K141" s="184" t="s">
        <v>606</v>
      </c>
    </row>
    <row r="142" spans="1:11" s="176" customFormat="1" ht="57.75" customHeight="1">
      <c r="A142" s="436"/>
      <c r="B142" s="433"/>
      <c r="C142" s="184" t="s">
        <v>389</v>
      </c>
      <c r="D142" s="184" t="s">
        <v>388</v>
      </c>
      <c r="E142" s="184" t="s">
        <v>417</v>
      </c>
      <c r="F142" s="184" t="s">
        <v>668</v>
      </c>
      <c r="G142" s="188"/>
      <c r="H142" s="189"/>
      <c r="I142" s="189"/>
      <c r="J142" s="189"/>
      <c r="K142" s="184" t="s">
        <v>308</v>
      </c>
    </row>
    <row r="143" spans="1:11" s="176" customFormat="1" ht="48">
      <c r="A143" s="436"/>
      <c r="B143" s="433"/>
      <c r="C143" s="184" t="s">
        <v>306</v>
      </c>
      <c r="D143" s="184" t="s">
        <v>307</v>
      </c>
      <c r="E143" s="184" t="s">
        <v>425</v>
      </c>
      <c r="F143" s="184" t="s">
        <v>669</v>
      </c>
      <c r="G143" s="185">
        <v>0</v>
      </c>
      <c r="H143" s="186">
        <v>1</v>
      </c>
      <c r="I143" s="184"/>
      <c r="J143" s="184"/>
      <c r="K143" s="184" t="s">
        <v>607</v>
      </c>
    </row>
    <row r="144" spans="1:11" s="176" customFormat="1" ht="84">
      <c r="A144" s="436"/>
      <c r="B144" s="434"/>
      <c r="C144" s="184" t="s">
        <v>697</v>
      </c>
      <c r="D144" s="184" t="s">
        <v>307</v>
      </c>
      <c r="E144" s="184" t="s">
        <v>425</v>
      </c>
      <c r="F144" s="184" t="s">
        <v>628</v>
      </c>
      <c r="G144" s="185">
        <v>0</v>
      </c>
      <c r="H144" s="186">
        <v>1</v>
      </c>
      <c r="I144" s="184"/>
      <c r="J144" s="184"/>
      <c r="K144" s="184" t="s">
        <v>607</v>
      </c>
    </row>
    <row r="145" spans="1:11" s="176" customFormat="1" ht="72">
      <c r="A145" s="436"/>
      <c r="B145" s="184" t="s">
        <v>309</v>
      </c>
      <c r="C145" s="184" t="s">
        <v>310</v>
      </c>
      <c r="D145" s="184" t="s">
        <v>311</v>
      </c>
      <c r="E145" s="184" t="s">
        <v>413</v>
      </c>
      <c r="F145" s="184" t="s">
        <v>434</v>
      </c>
      <c r="G145" s="185">
        <v>0</v>
      </c>
      <c r="H145" s="186">
        <v>1</v>
      </c>
      <c r="I145" s="184"/>
      <c r="J145" s="184"/>
      <c r="K145" s="184" t="s">
        <v>312</v>
      </c>
    </row>
    <row r="146" spans="1:11" s="176" customFormat="1" ht="48">
      <c r="A146" s="435" t="s">
        <v>84</v>
      </c>
      <c r="B146" s="433" t="s">
        <v>313</v>
      </c>
      <c r="C146" s="171" t="s">
        <v>314</v>
      </c>
      <c r="D146" s="184" t="s">
        <v>315</v>
      </c>
      <c r="E146" s="184">
        <v>1</v>
      </c>
      <c r="F146" s="184" t="s">
        <v>437</v>
      </c>
      <c r="G146" s="185">
        <v>0</v>
      </c>
      <c r="H146" s="185">
        <v>1</v>
      </c>
      <c r="I146" s="185"/>
      <c r="J146" s="185"/>
      <c r="K146" s="184" t="s">
        <v>316</v>
      </c>
    </row>
    <row r="147" spans="1:11" s="176" customFormat="1" ht="48" customHeight="1">
      <c r="A147" s="434"/>
      <c r="B147" s="436"/>
      <c r="C147" s="184" t="s">
        <v>317</v>
      </c>
      <c r="D147" s="184" t="s">
        <v>318</v>
      </c>
      <c r="E147" s="184" t="s">
        <v>422</v>
      </c>
      <c r="F147" s="184" t="s">
        <v>698</v>
      </c>
      <c r="G147" s="185">
        <v>0</v>
      </c>
      <c r="H147" s="186">
        <v>1</v>
      </c>
      <c r="I147" s="186"/>
      <c r="J147" s="186"/>
      <c r="K147" s="184" t="s">
        <v>319</v>
      </c>
    </row>
    <row r="148" spans="1:11" s="176" customFormat="1" ht="45" customHeight="1">
      <c r="A148" s="434"/>
      <c r="B148" s="436"/>
      <c r="C148" s="184" t="s">
        <v>320</v>
      </c>
      <c r="D148" s="184" t="s">
        <v>321</v>
      </c>
      <c r="E148" s="184">
        <v>1</v>
      </c>
      <c r="F148" s="184" t="s">
        <v>437</v>
      </c>
      <c r="G148" s="185">
        <v>0</v>
      </c>
      <c r="H148" s="185">
        <v>1</v>
      </c>
      <c r="I148" s="185"/>
      <c r="J148" s="185"/>
      <c r="K148" s="184" t="s">
        <v>322</v>
      </c>
    </row>
    <row r="149" spans="1:11" s="176" customFormat="1" ht="30.75" customHeight="1">
      <c r="A149" s="434"/>
      <c r="B149" s="436"/>
      <c r="C149" s="181" t="s">
        <v>323</v>
      </c>
      <c r="D149" s="181" t="s">
        <v>324</v>
      </c>
      <c r="E149" s="181">
        <v>1</v>
      </c>
      <c r="F149" s="184" t="s">
        <v>437</v>
      </c>
      <c r="G149" s="185">
        <v>0</v>
      </c>
      <c r="H149" s="185">
        <v>1</v>
      </c>
      <c r="I149" s="185"/>
      <c r="J149" s="185"/>
      <c r="K149" s="184" t="s">
        <v>325</v>
      </c>
    </row>
    <row r="150" spans="1:11" s="176" customFormat="1" ht="50.25" customHeight="1">
      <c r="A150" s="434"/>
      <c r="B150" s="434"/>
      <c r="C150" s="171" t="s">
        <v>71</v>
      </c>
      <c r="D150" s="171" t="s">
        <v>72</v>
      </c>
      <c r="E150" s="190">
        <v>1</v>
      </c>
      <c r="F150" s="181" t="s">
        <v>605</v>
      </c>
      <c r="G150" s="172">
        <v>0</v>
      </c>
      <c r="H150" s="191">
        <v>1</v>
      </c>
      <c r="I150" s="191"/>
      <c r="J150" s="191"/>
      <c r="K150" s="173" t="s">
        <v>69</v>
      </c>
    </row>
    <row r="151" spans="1:208" s="192" customFormat="1" ht="55.5" customHeight="1">
      <c r="A151" s="434"/>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378" t="s">
        <v>205</v>
      </c>
      <c r="B152" s="378"/>
      <c r="C152" s="378"/>
      <c r="D152" s="378"/>
      <c r="E152" s="378"/>
      <c r="F152" s="378"/>
      <c r="G152" s="378"/>
      <c r="H152" s="378"/>
      <c r="I152" s="378"/>
      <c r="J152" s="378"/>
      <c r="K152" s="378"/>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353" t="s">
        <v>526</v>
      </c>
      <c r="B153" s="353"/>
      <c r="C153" s="353"/>
      <c r="D153" s="353"/>
      <c r="E153" s="353"/>
      <c r="F153" s="353"/>
      <c r="G153" s="353"/>
      <c r="H153" s="353"/>
      <c r="I153" s="353"/>
      <c r="J153" s="353"/>
      <c r="K153" s="353"/>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352" t="s">
        <v>479</v>
      </c>
      <c r="C154" s="352" t="s">
        <v>514</v>
      </c>
      <c r="D154" s="352" t="s">
        <v>3</v>
      </c>
      <c r="E154" s="352" t="s">
        <v>528</v>
      </c>
      <c r="F154" s="352"/>
      <c r="G154" s="407" t="s">
        <v>515</v>
      </c>
      <c r="H154" s="414"/>
      <c r="I154" s="414"/>
      <c r="J154" s="408"/>
      <c r="K154" s="352" t="s">
        <v>394</v>
      </c>
    </row>
    <row r="155" spans="1:11" s="33" customFormat="1" ht="36">
      <c r="A155" s="75" t="s">
        <v>478</v>
      </c>
      <c r="B155" s="352"/>
      <c r="C155" s="352"/>
      <c r="D155" s="352"/>
      <c r="E155" s="124" t="s">
        <v>392</v>
      </c>
      <c r="F155" s="124" t="s">
        <v>391</v>
      </c>
      <c r="G155" s="3" t="s">
        <v>516</v>
      </c>
      <c r="H155" s="3" t="s">
        <v>517</v>
      </c>
      <c r="I155" s="3" t="s">
        <v>396</v>
      </c>
      <c r="J155" s="3" t="s">
        <v>391</v>
      </c>
      <c r="K155" s="352"/>
    </row>
    <row r="156" spans="1:212" s="14" customFormat="1" ht="85.5" customHeight="1">
      <c r="A156" s="361"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362"/>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362"/>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362"/>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362"/>
      <c r="B160" s="125" t="s">
        <v>162</v>
      </c>
      <c r="C160" s="125" t="s">
        <v>163</v>
      </c>
      <c r="D160" s="4" t="s">
        <v>164</v>
      </c>
      <c r="E160" s="70" t="s">
        <v>441</v>
      </c>
      <c r="F160" s="126" t="s">
        <v>466</v>
      </c>
      <c r="G160" s="134">
        <v>0</v>
      </c>
      <c r="H160" s="132">
        <v>1</v>
      </c>
      <c r="I160" s="131"/>
      <c r="J160" s="131"/>
      <c r="K160" s="126" t="s">
        <v>158</v>
      </c>
    </row>
    <row r="161" spans="1:11" ht="120">
      <c r="A161" s="362"/>
      <c r="B161" s="71" t="s">
        <v>165</v>
      </c>
      <c r="C161" s="72" t="s">
        <v>166</v>
      </c>
      <c r="D161" s="4" t="s">
        <v>167</v>
      </c>
      <c r="E161" s="134">
        <v>3</v>
      </c>
      <c r="F161" s="126" t="s">
        <v>608</v>
      </c>
      <c r="G161" s="134">
        <v>0</v>
      </c>
      <c r="H161" s="134">
        <v>3</v>
      </c>
      <c r="I161" s="131"/>
      <c r="J161" s="131"/>
      <c r="K161" s="55" t="s">
        <v>168</v>
      </c>
    </row>
    <row r="162" spans="1:11" ht="108">
      <c r="A162" s="362"/>
      <c r="B162" s="71" t="s">
        <v>169</v>
      </c>
      <c r="C162" s="72" t="s">
        <v>170</v>
      </c>
      <c r="D162" s="4" t="s">
        <v>171</v>
      </c>
      <c r="E162" s="134">
        <v>1</v>
      </c>
      <c r="F162" s="126" t="s">
        <v>442</v>
      </c>
      <c r="G162" s="134">
        <v>0</v>
      </c>
      <c r="H162" s="134">
        <v>1</v>
      </c>
      <c r="I162" s="131"/>
      <c r="J162" s="131"/>
      <c r="K162" s="55" t="s">
        <v>103</v>
      </c>
    </row>
    <row r="163" spans="1:11" ht="108">
      <c r="A163" s="377" t="s">
        <v>439</v>
      </c>
      <c r="B163" s="73" t="s">
        <v>341</v>
      </c>
      <c r="C163" s="133" t="s">
        <v>172</v>
      </c>
      <c r="D163" s="4" t="s">
        <v>173</v>
      </c>
      <c r="E163" s="134">
        <v>1</v>
      </c>
      <c r="F163" s="131" t="s">
        <v>512</v>
      </c>
      <c r="G163" s="134">
        <v>0</v>
      </c>
      <c r="H163" s="134">
        <v>1</v>
      </c>
      <c r="I163" s="98"/>
      <c r="J163" s="98"/>
      <c r="K163" s="55" t="s">
        <v>174</v>
      </c>
    </row>
    <row r="164" spans="1:212" ht="56.25" customHeight="1">
      <c r="A164" s="377"/>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377"/>
      <c r="B165" s="126" t="s">
        <v>617</v>
      </c>
      <c r="C165" s="125" t="s">
        <v>618</v>
      </c>
      <c r="D165" s="4" t="s">
        <v>177</v>
      </c>
      <c r="E165" s="4">
        <v>1</v>
      </c>
      <c r="F165" s="125" t="s">
        <v>622</v>
      </c>
      <c r="G165" s="134">
        <v>0</v>
      </c>
      <c r="H165" s="134">
        <v>1</v>
      </c>
      <c r="I165" s="98"/>
      <c r="J165" s="98"/>
      <c r="K165" s="55" t="s">
        <v>178</v>
      </c>
    </row>
    <row r="166" spans="1:11" ht="216" customHeight="1">
      <c r="A166" s="377"/>
      <c r="B166" s="387" t="s">
        <v>179</v>
      </c>
      <c r="C166" s="386" t="s">
        <v>180</v>
      </c>
      <c r="D166" s="4" t="s">
        <v>176</v>
      </c>
      <c r="E166" s="4" t="s">
        <v>620</v>
      </c>
      <c r="F166" s="126" t="s">
        <v>699</v>
      </c>
      <c r="G166" s="134">
        <v>0</v>
      </c>
      <c r="H166" s="132">
        <v>1</v>
      </c>
      <c r="I166" s="125"/>
      <c r="J166" s="125"/>
      <c r="K166" s="55" t="s">
        <v>621</v>
      </c>
    </row>
    <row r="167" spans="1:11" ht="132.75" customHeight="1">
      <c r="A167" s="377"/>
      <c r="B167" s="387"/>
      <c r="C167" s="386"/>
      <c r="D167" s="4" t="s">
        <v>176</v>
      </c>
      <c r="E167" s="4" t="s">
        <v>510</v>
      </c>
      <c r="F167" s="126" t="s">
        <v>619</v>
      </c>
      <c r="G167" s="134">
        <v>0</v>
      </c>
      <c r="H167" s="132">
        <v>1</v>
      </c>
      <c r="I167" s="125"/>
      <c r="J167" s="125"/>
      <c r="K167" s="55" t="s">
        <v>621</v>
      </c>
    </row>
    <row r="168" spans="1:11" ht="120">
      <c r="A168" s="377"/>
      <c r="B168" s="74" t="s">
        <v>181</v>
      </c>
      <c r="C168" s="125" t="s">
        <v>182</v>
      </c>
      <c r="D168" s="4" t="s">
        <v>507</v>
      </c>
      <c r="E168" s="4">
        <v>1</v>
      </c>
      <c r="F168" s="126" t="s">
        <v>509</v>
      </c>
      <c r="G168" s="134">
        <v>0</v>
      </c>
      <c r="H168" s="134">
        <v>1</v>
      </c>
      <c r="I168" s="98"/>
      <c r="J168" s="98"/>
      <c r="K168" s="55" t="s">
        <v>508</v>
      </c>
    </row>
    <row r="169" spans="1:11" ht="144">
      <c r="A169" s="377"/>
      <c r="B169" s="125" t="s">
        <v>183</v>
      </c>
      <c r="C169" s="125" t="s">
        <v>184</v>
      </c>
      <c r="D169" s="4" t="s">
        <v>176</v>
      </c>
      <c r="E169" s="4" t="s">
        <v>419</v>
      </c>
      <c r="F169" s="126" t="s">
        <v>444</v>
      </c>
      <c r="G169" s="134">
        <v>0</v>
      </c>
      <c r="H169" s="132" t="s">
        <v>510</v>
      </c>
      <c r="I169" s="126"/>
      <c r="J169" s="126"/>
      <c r="K169" s="55" t="s">
        <v>174</v>
      </c>
    </row>
    <row r="170" spans="1:11" ht="60">
      <c r="A170" s="377"/>
      <c r="B170" s="125" t="s">
        <v>185</v>
      </c>
      <c r="C170" s="125" t="s">
        <v>186</v>
      </c>
      <c r="D170" s="125" t="s">
        <v>187</v>
      </c>
      <c r="E170" s="125">
        <v>1</v>
      </c>
      <c r="F170" s="126" t="s">
        <v>700</v>
      </c>
      <c r="G170" s="134">
        <v>0</v>
      </c>
      <c r="H170" s="134">
        <v>1</v>
      </c>
      <c r="I170" s="98"/>
      <c r="J170" s="98"/>
      <c r="K170" s="55" t="s">
        <v>174</v>
      </c>
    </row>
    <row r="171" spans="1:11" ht="48">
      <c r="A171" s="377"/>
      <c r="B171" s="125" t="s">
        <v>188</v>
      </c>
      <c r="C171" s="126" t="s">
        <v>189</v>
      </c>
      <c r="D171" s="125" t="s">
        <v>190</v>
      </c>
      <c r="E171" s="125" t="s">
        <v>436</v>
      </c>
      <c r="F171" s="126" t="s">
        <v>445</v>
      </c>
      <c r="G171" s="134">
        <v>0</v>
      </c>
      <c r="H171" s="125" t="s">
        <v>436</v>
      </c>
      <c r="I171" s="126"/>
      <c r="J171" s="126"/>
      <c r="K171" s="55" t="s">
        <v>174</v>
      </c>
    </row>
    <row r="172" spans="1:11" ht="36">
      <c r="A172" s="377"/>
      <c r="B172" s="125" t="s">
        <v>191</v>
      </c>
      <c r="C172" s="125" t="s">
        <v>192</v>
      </c>
      <c r="D172" s="71" t="s">
        <v>193</v>
      </c>
      <c r="E172" s="71">
        <v>1</v>
      </c>
      <c r="F172" s="126" t="s">
        <v>447</v>
      </c>
      <c r="G172" s="134">
        <v>0</v>
      </c>
      <c r="H172" s="134">
        <v>1</v>
      </c>
      <c r="I172" s="126"/>
      <c r="J172" s="126"/>
      <c r="K172" s="55" t="s">
        <v>174</v>
      </c>
    </row>
    <row r="173" spans="1:11" ht="48">
      <c r="A173" s="377"/>
      <c r="B173" s="125" t="s">
        <v>194</v>
      </c>
      <c r="C173" s="125" t="s">
        <v>195</v>
      </c>
      <c r="D173" s="126" t="s">
        <v>196</v>
      </c>
      <c r="E173" s="126">
        <v>1</v>
      </c>
      <c r="F173" s="74" t="s">
        <v>609</v>
      </c>
      <c r="G173" s="131">
        <v>0</v>
      </c>
      <c r="H173" s="131">
        <v>1</v>
      </c>
      <c r="I173" s="126"/>
      <c r="J173" s="126"/>
      <c r="K173" s="55" t="s">
        <v>174</v>
      </c>
    </row>
    <row r="174" spans="1:11" ht="36">
      <c r="A174" s="377" t="s">
        <v>197</v>
      </c>
      <c r="B174" s="26" t="s">
        <v>198</v>
      </c>
      <c r="C174" s="125" t="s">
        <v>199</v>
      </c>
      <c r="D174" s="126" t="s">
        <v>200</v>
      </c>
      <c r="E174" s="126" t="s">
        <v>572</v>
      </c>
      <c r="F174" s="133"/>
      <c r="G174" s="131">
        <v>0</v>
      </c>
      <c r="H174" s="132">
        <v>1</v>
      </c>
      <c r="I174" s="131"/>
      <c r="J174" s="131"/>
      <c r="K174" s="55" t="s">
        <v>201</v>
      </c>
    </row>
    <row r="175" spans="1:11" ht="60">
      <c r="A175" s="362"/>
      <c r="B175" s="125" t="s">
        <v>202</v>
      </c>
      <c r="C175" s="125" t="s">
        <v>203</v>
      </c>
      <c r="D175" s="125" t="s">
        <v>176</v>
      </c>
      <c r="E175" s="131" t="s">
        <v>422</v>
      </c>
      <c r="F175" s="56" t="s">
        <v>467</v>
      </c>
      <c r="G175" s="131">
        <v>0</v>
      </c>
      <c r="H175" s="19">
        <v>1</v>
      </c>
      <c r="I175" s="98"/>
      <c r="J175" s="98"/>
      <c r="K175" s="55" t="s">
        <v>168</v>
      </c>
    </row>
    <row r="176" spans="1:11" ht="72">
      <c r="A176" s="362"/>
      <c r="B176" s="72" t="s">
        <v>268</v>
      </c>
      <c r="C176" s="72" t="s">
        <v>271</v>
      </c>
      <c r="D176" s="125" t="s">
        <v>269</v>
      </c>
      <c r="E176" s="125" t="s">
        <v>573</v>
      </c>
      <c r="F176" s="133"/>
      <c r="G176" s="131">
        <v>0</v>
      </c>
      <c r="H176" s="19">
        <v>1</v>
      </c>
      <c r="I176" s="131"/>
      <c r="J176" s="131"/>
      <c r="K176" s="55" t="s">
        <v>204</v>
      </c>
    </row>
    <row r="177" spans="1:11" ht="36">
      <c r="A177" s="362"/>
      <c r="B177" s="126" t="s">
        <v>66</v>
      </c>
      <c r="C177" s="128" t="s">
        <v>67</v>
      </c>
      <c r="D177" s="128" t="s">
        <v>68</v>
      </c>
      <c r="E177" s="42">
        <v>0.8</v>
      </c>
      <c r="F177" s="4" t="s">
        <v>446</v>
      </c>
      <c r="G177" s="66">
        <v>0</v>
      </c>
      <c r="H177" s="27">
        <v>1</v>
      </c>
      <c r="I177" s="27"/>
      <c r="J177" s="27"/>
      <c r="K177" s="126" t="s">
        <v>69</v>
      </c>
    </row>
    <row r="178" spans="1:11" ht="72">
      <c r="A178" s="362"/>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366" t="s">
        <v>86</v>
      </c>
      <c r="B180" s="366"/>
      <c r="C180" s="366"/>
      <c r="D180" s="366"/>
      <c r="E180" s="366"/>
      <c r="F180" s="366"/>
      <c r="G180" s="366"/>
      <c r="H180" s="366"/>
      <c r="I180" s="366"/>
      <c r="J180" s="366"/>
      <c r="K180" s="366"/>
    </row>
    <row r="181" spans="1:11" ht="24" customHeight="1">
      <c r="A181" s="376" t="s">
        <v>87</v>
      </c>
      <c r="B181" s="376"/>
      <c r="C181" s="376"/>
      <c r="D181" s="376"/>
      <c r="E181" s="376"/>
      <c r="F181" s="376"/>
      <c r="G181" s="376"/>
      <c r="H181" s="376"/>
      <c r="I181" s="376"/>
      <c r="J181" s="376"/>
      <c r="K181" s="376"/>
    </row>
    <row r="182" spans="1:11" s="33" customFormat="1" ht="35.25" customHeight="1">
      <c r="A182" s="75" t="s">
        <v>477</v>
      </c>
      <c r="B182" s="352" t="s">
        <v>479</v>
      </c>
      <c r="C182" s="352" t="s">
        <v>514</v>
      </c>
      <c r="D182" s="352" t="s">
        <v>3</v>
      </c>
      <c r="E182" s="352" t="s">
        <v>528</v>
      </c>
      <c r="F182" s="352"/>
      <c r="G182" s="407" t="s">
        <v>515</v>
      </c>
      <c r="H182" s="414"/>
      <c r="I182" s="414"/>
      <c r="J182" s="408"/>
      <c r="K182" s="352" t="s">
        <v>394</v>
      </c>
    </row>
    <row r="183" spans="1:11" s="33" customFormat="1" ht="36">
      <c r="A183" s="75" t="s">
        <v>478</v>
      </c>
      <c r="B183" s="352"/>
      <c r="C183" s="352"/>
      <c r="D183" s="352"/>
      <c r="E183" s="124" t="s">
        <v>392</v>
      </c>
      <c r="F183" s="124" t="s">
        <v>391</v>
      </c>
      <c r="G183" s="3" t="s">
        <v>516</v>
      </c>
      <c r="H183" s="3" t="s">
        <v>517</v>
      </c>
      <c r="I183" s="3" t="s">
        <v>396</v>
      </c>
      <c r="J183" s="3" t="s">
        <v>391</v>
      </c>
      <c r="K183" s="352"/>
    </row>
    <row r="184" spans="1:11" ht="84">
      <c r="A184" s="367" t="s">
        <v>88</v>
      </c>
      <c r="B184" s="125" t="s">
        <v>89</v>
      </c>
      <c r="C184" s="125" t="s">
        <v>90</v>
      </c>
      <c r="D184" s="125" t="s">
        <v>116</v>
      </c>
      <c r="E184" s="82">
        <v>1</v>
      </c>
      <c r="F184" s="83" t="s">
        <v>473</v>
      </c>
      <c r="G184" s="19">
        <v>0.7</v>
      </c>
      <c r="H184" s="82">
        <v>1</v>
      </c>
      <c r="I184" s="82">
        <v>0.5</v>
      </c>
      <c r="J184" s="144" t="s">
        <v>778</v>
      </c>
      <c r="K184" s="129" t="s">
        <v>91</v>
      </c>
    </row>
    <row r="185" spans="1:11" ht="80.25" customHeight="1">
      <c r="A185" s="367"/>
      <c r="B185" s="125" t="s">
        <v>92</v>
      </c>
      <c r="C185" s="125" t="s">
        <v>93</v>
      </c>
      <c r="D185" s="125" t="s">
        <v>94</v>
      </c>
      <c r="E185" s="70" t="s">
        <v>537</v>
      </c>
      <c r="F185" s="84" t="s">
        <v>538</v>
      </c>
      <c r="G185" s="19">
        <v>0</v>
      </c>
      <c r="H185" s="82">
        <v>1</v>
      </c>
      <c r="I185" s="82">
        <v>1</v>
      </c>
      <c r="J185" s="84" t="s">
        <v>779</v>
      </c>
      <c r="K185" s="129" t="s">
        <v>539</v>
      </c>
    </row>
    <row r="186" spans="1:11" ht="88.5" customHeight="1">
      <c r="A186" s="367"/>
      <c r="B186" s="125" t="s">
        <v>95</v>
      </c>
      <c r="C186" s="125" t="s">
        <v>701</v>
      </c>
      <c r="D186" s="125" t="s">
        <v>96</v>
      </c>
      <c r="E186" s="70" t="s">
        <v>540</v>
      </c>
      <c r="F186" s="84" t="s">
        <v>702</v>
      </c>
      <c r="G186" s="19">
        <v>0.1</v>
      </c>
      <c r="H186" s="82">
        <v>1</v>
      </c>
      <c r="I186" s="82">
        <v>0.5</v>
      </c>
      <c r="J186" s="4" t="s">
        <v>780</v>
      </c>
      <c r="K186" s="125" t="s">
        <v>539</v>
      </c>
    </row>
    <row r="187" spans="1:11" ht="84">
      <c r="A187" s="367"/>
      <c r="B187" s="125" t="s">
        <v>97</v>
      </c>
      <c r="C187" s="125" t="s">
        <v>98</v>
      </c>
      <c r="D187" s="125" t="s">
        <v>99</v>
      </c>
      <c r="E187" s="70" t="s">
        <v>449</v>
      </c>
      <c r="F187" s="84" t="s">
        <v>703</v>
      </c>
      <c r="G187" s="19">
        <v>0</v>
      </c>
      <c r="H187" s="82">
        <v>1</v>
      </c>
      <c r="I187" s="82">
        <v>0.5</v>
      </c>
      <c r="J187" s="84" t="s">
        <v>703</v>
      </c>
      <c r="K187" s="125" t="s">
        <v>539</v>
      </c>
    </row>
    <row r="188" spans="1:11" ht="113.25" customHeight="1">
      <c r="A188" s="367"/>
      <c r="B188" s="125" t="s">
        <v>100</v>
      </c>
      <c r="C188" s="125" t="s">
        <v>101</v>
      </c>
      <c r="D188" s="125" t="s">
        <v>102</v>
      </c>
      <c r="E188" s="34" t="s">
        <v>541</v>
      </c>
      <c r="F188" s="85" t="s">
        <v>542</v>
      </c>
      <c r="G188" s="19">
        <v>0</v>
      </c>
      <c r="H188" s="82">
        <v>1</v>
      </c>
      <c r="I188" s="82">
        <v>0.5</v>
      </c>
      <c r="J188" s="144" t="s">
        <v>781</v>
      </c>
      <c r="K188" s="125" t="s">
        <v>103</v>
      </c>
    </row>
    <row r="189" spans="1:11" ht="120" customHeight="1">
      <c r="A189" s="367"/>
      <c r="B189" s="125" t="s">
        <v>104</v>
      </c>
      <c r="C189" s="125" t="s">
        <v>105</v>
      </c>
      <c r="D189" s="125" t="s">
        <v>117</v>
      </c>
      <c r="E189" s="34" t="s">
        <v>417</v>
      </c>
      <c r="F189" s="125" t="s">
        <v>543</v>
      </c>
      <c r="G189" s="19">
        <v>0</v>
      </c>
      <c r="H189" s="82">
        <v>1</v>
      </c>
      <c r="I189" s="82">
        <v>0.5</v>
      </c>
      <c r="J189" s="151" t="s">
        <v>782</v>
      </c>
      <c r="K189" s="125" t="s">
        <v>103</v>
      </c>
    </row>
    <row r="190" spans="1:11" ht="144" customHeight="1">
      <c r="A190" s="367"/>
      <c r="B190" s="125"/>
      <c r="C190" s="125" t="s">
        <v>106</v>
      </c>
      <c r="D190" s="125" t="s">
        <v>107</v>
      </c>
      <c r="E190" s="70" t="s">
        <v>544</v>
      </c>
      <c r="F190" s="125" t="s">
        <v>704</v>
      </c>
      <c r="G190" s="19">
        <v>0</v>
      </c>
      <c r="H190" s="82">
        <v>1</v>
      </c>
      <c r="I190" s="82">
        <v>0</v>
      </c>
      <c r="J190" s="23" t="s">
        <v>783</v>
      </c>
      <c r="K190" s="125" t="s">
        <v>330</v>
      </c>
    </row>
    <row r="191" spans="1:11" ht="128.25" customHeight="1">
      <c r="A191" s="367"/>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367"/>
      <c r="B192" s="353" t="s">
        <v>112</v>
      </c>
      <c r="C192" s="353" t="s">
        <v>113</v>
      </c>
      <c r="D192" s="125" t="s">
        <v>114</v>
      </c>
      <c r="E192" s="66">
        <v>1</v>
      </c>
      <c r="F192" s="125" t="s">
        <v>705</v>
      </c>
      <c r="G192" s="19">
        <v>0</v>
      </c>
      <c r="H192" s="82">
        <v>1</v>
      </c>
      <c r="I192" s="82">
        <v>0.5</v>
      </c>
      <c r="J192" s="144" t="s">
        <v>786</v>
      </c>
      <c r="K192" s="126" t="s">
        <v>545</v>
      </c>
    </row>
    <row r="193" spans="1:11" s="8" customFormat="1" ht="132">
      <c r="A193" s="125"/>
      <c r="B193" s="353"/>
      <c r="C193" s="353"/>
      <c r="D193" s="125" t="s">
        <v>115</v>
      </c>
      <c r="E193" s="27">
        <v>1</v>
      </c>
      <c r="F193" s="86" t="s">
        <v>546</v>
      </c>
      <c r="G193" s="19">
        <v>0</v>
      </c>
      <c r="H193" s="82">
        <v>1</v>
      </c>
      <c r="I193" s="82">
        <v>0.5</v>
      </c>
      <c r="J193" s="158" t="s">
        <v>787</v>
      </c>
      <c r="K193" s="126" t="s">
        <v>474</v>
      </c>
    </row>
    <row r="194" spans="1:11" s="8" customFormat="1" ht="48" customHeight="1">
      <c r="A194" s="372"/>
      <c r="B194" s="126" t="s">
        <v>66</v>
      </c>
      <c r="C194" s="55" t="s">
        <v>67</v>
      </c>
      <c r="D194" s="128" t="s">
        <v>68</v>
      </c>
      <c r="E194" s="82">
        <v>1</v>
      </c>
      <c r="F194" s="86" t="s">
        <v>547</v>
      </c>
      <c r="G194" s="19">
        <v>0</v>
      </c>
      <c r="H194" s="82">
        <v>1</v>
      </c>
      <c r="I194" s="82">
        <v>0.5</v>
      </c>
      <c r="J194" s="159" t="s">
        <v>788</v>
      </c>
      <c r="K194" s="125" t="s">
        <v>103</v>
      </c>
    </row>
    <row r="195" spans="1:11" ht="60">
      <c r="A195" s="372"/>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366" t="s">
        <v>326</v>
      </c>
      <c r="B197" s="366"/>
      <c r="C197" s="366"/>
      <c r="D197" s="366"/>
      <c r="E197" s="366"/>
      <c r="F197" s="366"/>
      <c r="G197" s="366"/>
      <c r="H197" s="366"/>
      <c r="I197" s="366"/>
      <c r="J197" s="366"/>
      <c r="K197" s="366"/>
    </row>
    <row r="198" spans="1:11" s="33" customFormat="1" ht="35.25" customHeight="1">
      <c r="A198" s="46" t="s">
        <v>477</v>
      </c>
      <c r="B198" s="352" t="s">
        <v>479</v>
      </c>
      <c r="C198" s="352" t="s">
        <v>514</v>
      </c>
      <c r="D198" s="352" t="s">
        <v>3</v>
      </c>
      <c r="E198" s="352" t="s">
        <v>528</v>
      </c>
      <c r="F198" s="352"/>
      <c r="G198" s="407" t="s">
        <v>515</v>
      </c>
      <c r="H198" s="414"/>
      <c r="I198" s="414"/>
      <c r="J198" s="408"/>
      <c r="K198" s="352" t="s">
        <v>394</v>
      </c>
    </row>
    <row r="199" spans="1:11" s="33" customFormat="1" ht="36">
      <c r="A199" s="75" t="s">
        <v>478</v>
      </c>
      <c r="B199" s="352"/>
      <c r="C199" s="352"/>
      <c r="D199" s="352"/>
      <c r="E199" s="124" t="s">
        <v>392</v>
      </c>
      <c r="F199" s="124" t="s">
        <v>391</v>
      </c>
      <c r="G199" s="3" t="s">
        <v>516</v>
      </c>
      <c r="H199" s="3" t="s">
        <v>517</v>
      </c>
      <c r="I199" s="3" t="s">
        <v>396</v>
      </c>
      <c r="J199" s="3" t="s">
        <v>391</v>
      </c>
      <c r="K199" s="352"/>
    </row>
    <row r="200" spans="1:11" ht="54" customHeight="1">
      <c r="A200" s="370" t="s">
        <v>242</v>
      </c>
      <c r="B200" s="4" t="s">
        <v>74</v>
      </c>
      <c r="C200" s="125" t="s">
        <v>575</v>
      </c>
      <c r="D200" s="125" t="s">
        <v>576</v>
      </c>
      <c r="E200" s="131">
        <v>1</v>
      </c>
      <c r="F200" s="56" t="s">
        <v>577</v>
      </c>
      <c r="G200" s="131">
        <v>0</v>
      </c>
      <c r="H200" s="131">
        <v>1</v>
      </c>
      <c r="I200" s="131"/>
      <c r="J200" s="131"/>
      <c r="K200" s="54" t="s">
        <v>578</v>
      </c>
    </row>
    <row r="201" spans="1:11" ht="54" customHeight="1">
      <c r="A201" s="371"/>
      <c r="B201" s="125" t="s">
        <v>75</v>
      </c>
      <c r="C201" s="125" t="s">
        <v>118</v>
      </c>
      <c r="D201" s="125" t="s">
        <v>270</v>
      </c>
      <c r="E201" s="132" t="s">
        <v>579</v>
      </c>
      <c r="F201" s="125"/>
      <c r="G201" s="134">
        <v>0</v>
      </c>
      <c r="H201" s="132">
        <v>1</v>
      </c>
      <c r="I201" s="125"/>
      <c r="J201" s="125"/>
      <c r="K201" s="54" t="s">
        <v>578</v>
      </c>
    </row>
    <row r="202" spans="1:11" ht="70.5" customHeight="1">
      <c r="A202" s="371"/>
      <c r="B202" s="125" t="s">
        <v>76</v>
      </c>
      <c r="C202" s="125" t="s">
        <v>77</v>
      </c>
      <c r="D202" s="125" t="s">
        <v>580</v>
      </c>
      <c r="E202" s="132" t="s">
        <v>581</v>
      </c>
      <c r="F202" s="125" t="s">
        <v>582</v>
      </c>
      <c r="G202" s="134">
        <v>0</v>
      </c>
      <c r="H202" s="132">
        <v>1</v>
      </c>
      <c r="I202" s="125"/>
      <c r="J202" s="125"/>
      <c r="K202" s="54" t="s">
        <v>578</v>
      </c>
    </row>
    <row r="203" spans="1:11" ht="52.5" customHeight="1">
      <c r="A203" s="371"/>
      <c r="B203" s="353" t="s">
        <v>119</v>
      </c>
      <c r="C203" s="125" t="s">
        <v>79</v>
      </c>
      <c r="D203" s="125" t="s">
        <v>583</v>
      </c>
      <c r="E203" s="132" t="s">
        <v>584</v>
      </c>
      <c r="F203" s="125" t="s">
        <v>585</v>
      </c>
      <c r="G203" s="134">
        <v>0</v>
      </c>
      <c r="H203" s="132">
        <v>1</v>
      </c>
      <c r="I203" s="132"/>
      <c r="J203" s="132"/>
      <c r="K203" s="54" t="s">
        <v>78</v>
      </c>
    </row>
    <row r="204" spans="1:11" ht="103.5" customHeight="1">
      <c r="A204" s="371"/>
      <c r="B204" s="362"/>
      <c r="C204" s="125" t="s">
        <v>344</v>
      </c>
      <c r="D204" s="125" t="s">
        <v>586</v>
      </c>
      <c r="E204" s="19">
        <f>1000/5000</f>
        <v>0.2</v>
      </c>
      <c r="F204" s="125" t="s">
        <v>587</v>
      </c>
      <c r="G204" s="132">
        <v>0.8</v>
      </c>
      <c r="H204" s="132">
        <v>1</v>
      </c>
      <c r="I204" s="132"/>
      <c r="J204" s="132"/>
      <c r="K204" s="54" t="s">
        <v>78</v>
      </c>
    </row>
    <row r="205" spans="1:11" ht="72">
      <c r="A205" s="371"/>
      <c r="B205" s="125" t="s">
        <v>80</v>
      </c>
      <c r="C205" s="125" t="s">
        <v>81</v>
      </c>
      <c r="D205" s="125" t="s">
        <v>590</v>
      </c>
      <c r="E205" s="132">
        <v>1</v>
      </c>
      <c r="F205" s="125"/>
      <c r="G205" s="134">
        <v>0</v>
      </c>
      <c r="H205" s="132">
        <v>1</v>
      </c>
      <c r="I205" s="132"/>
      <c r="J205" s="132"/>
      <c r="K205" s="54" t="s">
        <v>78</v>
      </c>
    </row>
    <row r="206" spans="1:11" ht="165.75" customHeight="1">
      <c r="A206" s="371"/>
      <c r="B206" s="125" t="s">
        <v>82</v>
      </c>
      <c r="C206" s="125" t="s">
        <v>83</v>
      </c>
      <c r="D206" s="125" t="s">
        <v>588</v>
      </c>
      <c r="E206" s="132">
        <v>1</v>
      </c>
      <c r="F206" s="125" t="s">
        <v>591</v>
      </c>
      <c r="G206" s="134">
        <v>0</v>
      </c>
      <c r="H206" s="132">
        <v>1</v>
      </c>
      <c r="I206" s="125"/>
      <c r="J206" s="125"/>
      <c r="K206" s="54" t="s">
        <v>578</v>
      </c>
    </row>
    <row r="207" spans="1:11" ht="64.5" customHeight="1">
      <c r="A207" s="371"/>
      <c r="B207" s="126" t="s">
        <v>66</v>
      </c>
      <c r="C207" s="128" t="s">
        <v>67</v>
      </c>
      <c r="D207" s="128" t="s">
        <v>68</v>
      </c>
      <c r="E207" s="27">
        <v>0.4</v>
      </c>
      <c r="F207" s="133" t="s">
        <v>589</v>
      </c>
      <c r="G207" s="66">
        <v>0</v>
      </c>
      <c r="H207" s="27">
        <v>1</v>
      </c>
      <c r="I207" s="27"/>
      <c r="J207" s="27"/>
      <c r="K207" s="126" t="s">
        <v>69</v>
      </c>
    </row>
    <row r="208" spans="1:11" ht="59.25" customHeight="1">
      <c r="A208" s="371"/>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388" t="s">
        <v>241</v>
      </c>
      <c r="B210" s="388"/>
      <c r="C210" s="388"/>
      <c r="D210" s="388"/>
      <c r="E210" s="388"/>
      <c r="F210" s="388"/>
      <c r="G210" s="388"/>
      <c r="H210" s="388"/>
      <c r="I210" s="388"/>
      <c r="J210" s="388"/>
      <c r="K210" s="388"/>
    </row>
    <row r="211" spans="1:11" ht="27" customHeight="1">
      <c r="A211" s="373" t="s">
        <v>331</v>
      </c>
      <c r="B211" s="373"/>
      <c r="C211" s="373"/>
      <c r="D211" s="373"/>
      <c r="E211" s="373"/>
      <c r="F211" s="373"/>
      <c r="G211" s="373"/>
      <c r="H211" s="373"/>
      <c r="I211" s="373"/>
      <c r="J211" s="373"/>
      <c r="K211" s="373"/>
    </row>
    <row r="212" spans="1:11" s="33" customFormat="1" ht="35.25" customHeight="1">
      <c r="A212" s="46" t="s">
        <v>477</v>
      </c>
      <c r="B212" s="352" t="s">
        <v>479</v>
      </c>
      <c r="C212" s="352" t="s">
        <v>514</v>
      </c>
      <c r="D212" s="352" t="s">
        <v>3</v>
      </c>
      <c r="E212" s="352" t="s">
        <v>528</v>
      </c>
      <c r="F212" s="352"/>
      <c r="G212" s="407" t="s">
        <v>515</v>
      </c>
      <c r="H212" s="414"/>
      <c r="I212" s="414"/>
      <c r="J212" s="408"/>
      <c r="K212" s="352" t="s">
        <v>394</v>
      </c>
    </row>
    <row r="213" spans="1:11" s="33" customFormat="1" ht="36">
      <c r="A213" s="46" t="s">
        <v>478</v>
      </c>
      <c r="B213" s="352"/>
      <c r="C213" s="352"/>
      <c r="D213" s="352"/>
      <c r="E213" s="124" t="s">
        <v>392</v>
      </c>
      <c r="F213" s="124" t="s">
        <v>391</v>
      </c>
      <c r="G213" s="3" t="s">
        <v>516</v>
      </c>
      <c r="H213" s="3" t="s">
        <v>517</v>
      </c>
      <c r="I213" s="3" t="s">
        <v>396</v>
      </c>
      <c r="J213" s="3" t="s">
        <v>391</v>
      </c>
      <c r="K213" s="352"/>
    </row>
    <row r="214" spans="1:11" ht="96">
      <c r="A214" s="353" t="s">
        <v>242</v>
      </c>
      <c r="B214" s="125" t="s">
        <v>243</v>
      </c>
      <c r="C214" s="125" t="s">
        <v>244</v>
      </c>
      <c r="D214" s="125" t="s">
        <v>245</v>
      </c>
      <c r="E214" s="80" t="s">
        <v>451</v>
      </c>
      <c r="F214" s="125" t="s">
        <v>452</v>
      </c>
      <c r="G214" s="134">
        <v>0</v>
      </c>
      <c r="H214" s="132">
        <v>1</v>
      </c>
      <c r="I214" s="125"/>
      <c r="J214" s="125"/>
      <c r="K214" s="125" t="s">
        <v>246</v>
      </c>
    </row>
    <row r="215" spans="1:11" ht="72">
      <c r="A215" s="365"/>
      <c r="B215" s="125" t="s">
        <v>247</v>
      </c>
      <c r="C215" s="125" t="s">
        <v>248</v>
      </c>
      <c r="D215" s="125" t="s">
        <v>249</v>
      </c>
      <c r="E215" s="132">
        <v>1</v>
      </c>
      <c r="F215" s="125" t="s">
        <v>453</v>
      </c>
      <c r="G215" s="134">
        <v>0</v>
      </c>
      <c r="H215" s="132">
        <v>1</v>
      </c>
      <c r="I215" s="132"/>
      <c r="J215" s="132"/>
      <c r="K215" s="4" t="s">
        <v>127</v>
      </c>
    </row>
    <row r="216" spans="1:11" ht="48">
      <c r="A216" s="365"/>
      <c r="B216" s="125" t="s">
        <v>250</v>
      </c>
      <c r="C216" s="125" t="s">
        <v>251</v>
      </c>
      <c r="D216" s="125" t="s">
        <v>252</v>
      </c>
      <c r="E216" s="132">
        <v>1</v>
      </c>
      <c r="F216" s="125" t="s">
        <v>454</v>
      </c>
      <c r="G216" s="134">
        <v>0</v>
      </c>
      <c r="H216" s="132">
        <v>1</v>
      </c>
      <c r="I216" s="132"/>
      <c r="J216" s="132"/>
      <c r="K216" s="4" t="s">
        <v>253</v>
      </c>
    </row>
    <row r="217" spans="1:11" ht="60">
      <c r="A217" s="365"/>
      <c r="B217" s="125" t="s">
        <v>254</v>
      </c>
      <c r="C217" s="125" t="s">
        <v>255</v>
      </c>
      <c r="D217" s="125" t="s">
        <v>256</v>
      </c>
      <c r="E217" s="81">
        <v>24927184</v>
      </c>
      <c r="F217" s="125" t="s">
        <v>627</v>
      </c>
      <c r="G217" s="134">
        <v>0</v>
      </c>
      <c r="H217" s="132">
        <v>1</v>
      </c>
      <c r="I217" s="81"/>
      <c r="J217" s="81"/>
      <c r="K217" s="4" t="s">
        <v>127</v>
      </c>
    </row>
    <row r="218" spans="1:11" ht="62.25" customHeight="1">
      <c r="A218" s="365"/>
      <c r="B218" s="353" t="s">
        <v>257</v>
      </c>
      <c r="C218" s="125" t="s">
        <v>258</v>
      </c>
      <c r="D218" s="125" t="s">
        <v>259</v>
      </c>
      <c r="E218" s="134">
        <v>220</v>
      </c>
      <c r="F218" s="125" t="s">
        <v>626</v>
      </c>
      <c r="G218" s="134">
        <v>0</v>
      </c>
      <c r="H218" s="132">
        <v>1</v>
      </c>
      <c r="I218" s="125"/>
      <c r="J218" s="125"/>
      <c r="K218" s="4" t="s">
        <v>260</v>
      </c>
    </row>
    <row r="219" spans="1:11" ht="64.5" customHeight="1">
      <c r="A219" s="365"/>
      <c r="B219" s="353"/>
      <c r="C219" s="125" t="s">
        <v>261</v>
      </c>
      <c r="D219" s="125" t="s">
        <v>262</v>
      </c>
      <c r="E219" s="132">
        <v>0.4</v>
      </c>
      <c r="F219" s="125" t="s">
        <v>455</v>
      </c>
      <c r="G219" s="134">
        <v>0</v>
      </c>
      <c r="H219" s="132">
        <v>0.7</v>
      </c>
      <c r="I219" s="132"/>
      <c r="J219" s="132"/>
      <c r="K219" s="4" t="s">
        <v>263</v>
      </c>
    </row>
    <row r="220" spans="1:11" ht="47.25" customHeight="1">
      <c r="A220" s="365"/>
      <c r="B220" s="125" t="s">
        <v>264</v>
      </c>
      <c r="C220" s="125" t="s">
        <v>265</v>
      </c>
      <c r="D220" s="125" t="s">
        <v>266</v>
      </c>
      <c r="E220" s="132">
        <v>0.7</v>
      </c>
      <c r="F220" s="125" t="s">
        <v>456</v>
      </c>
      <c r="G220" s="134">
        <v>0</v>
      </c>
      <c r="H220" s="132">
        <v>0.7</v>
      </c>
      <c r="I220" s="132"/>
      <c r="J220" s="132"/>
      <c r="K220" s="4" t="s">
        <v>267</v>
      </c>
    </row>
    <row r="221" spans="1:11" ht="61.5" customHeight="1">
      <c r="A221" s="365"/>
      <c r="B221" s="126" t="s">
        <v>66</v>
      </c>
      <c r="C221" s="128" t="s">
        <v>67</v>
      </c>
      <c r="D221" s="128" t="s">
        <v>68</v>
      </c>
      <c r="E221" s="27">
        <v>0.5</v>
      </c>
      <c r="F221" s="125" t="s">
        <v>457</v>
      </c>
      <c r="G221" s="66">
        <v>0</v>
      </c>
      <c r="H221" s="27">
        <v>1</v>
      </c>
      <c r="I221" s="27"/>
      <c r="J221" s="27"/>
      <c r="K221" s="126" t="s">
        <v>69</v>
      </c>
    </row>
    <row r="222" spans="1:11" ht="60">
      <c r="A222" s="365"/>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417" t="s">
        <v>670</v>
      </c>
      <c r="B225" s="417"/>
      <c r="C225" s="417"/>
      <c r="D225" s="417"/>
      <c r="E225" s="417"/>
      <c r="F225" s="417"/>
      <c r="G225" s="417"/>
      <c r="H225" s="417"/>
      <c r="I225" s="417"/>
      <c r="J225" s="417"/>
      <c r="K225" s="417"/>
    </row>
    <row r="226" spans="1:11" s="33" customFormat="1" ht="37.5" customHeight="1">
      <c r="A226" s="364" t="s">
        <v>1</v>
      </c>
      <c r="B226" s="352" t="s">
        <v>2</v>
      </c>
      <c r="C226" s="352" t="s">
        <v>527</v>
      </c>
      <c r="D226" s="375" t="s">
        <v>3</v>
      </c>
      <c r="E226" s="352" t="s">
        <v>528</v>
      </c>
      <c r="F226" s="352"/>
      <c r="G226" s="407" t="s">
        <v>515</v>
      </c>
      <c r="H226" s="414"/>
      <c r="I226" s="414"/>
      <c r="J226" s="408"/>
      <c r="K226" s="352" t="s">
        <v>5</v>
      </c>
    </row>
    <row r="227" spans="1:11" s="33" customFormat="1" ht="36">
      <c r="A227" s="364"/>
      <c r="B227" s="352"/>
      <c r="C227" s="352"/>
      <c r="D227" s="375"/>
      <c r="E227" s="124" t="s">
        <v>392</v>
      </c>
      <c r="F227" s="124" t="s">
        <v>391</v>
      </c>
      <c r="G227" s="3" t="s">
        <v>516</v>
      </c>
      <c r="H227" s="3" t="s">
        <v>517</v>
      </c>
      <c r="I227" s="3" t="s">
        <v>396</v>
      </c>
      <c r="J227" s="3" t="s">
        <v>391</v>
      </c>
      <c r="K227" s="352"/>
    </row>
    <row r="228" spans="1:11" ht="391.5" customHeight="1">
      <c r="A228" s="353" t="s">
        <v>120</v>
      </c>
      <c r="B228" s="353" t="s">
        <v>121</v>
      </c>
      <c r="C228" s="353" t="s">
        <v>332</v>
      </c>
      <c r="D228" s="125" t="s">
        <v>122</v>
      </c>
      <c r="E228" s="128" t="s">
        <v>722</v>
      </c>
      <c r="F228" s="137" t="s">
        <v>720</v>
      </c>
      <c r="G228" s="134">
        <v>0</v>
      </c>
      <c r="H228" s="132">
        <v>1</v>
      </c>
      <c r="I228" s="134"/>
      <c r="J228" s="134"/>
      <c r="K228" s="125" t="s">
        <v>123</v>
      </c>
    </row>
    <row r="229" spans="1:11" ht="234" customHeight="1">
      <c r="A229" s="365"/>
      <c r="B229" s="353"/>
      <c r="C229" s="353"/>
      <c r="D229" s="125" t="s">
        <v>468</v>
      </c>
      <c r="E229" s="77">
        <v>86</v>
      </c>
      <c r="F229" s="133" t="s">
        <v>593</v>
      </c>
      <c r="G229" s="77">
        <v>0</v>
      </c>
      <c r="H229" s="131"/>
      <c r="I229" s="134"/>
      <c r="J229" s="134"/>
      <c r="K229" s="125" t="s">
        <v>123</v>
      </c>
    </row>
    <row r="230" spans="1:11" ht="62.25" customHeight="1">
      <c r="A230" s="365"/>
      <c r="B230" s="362"/>
      <c r="C230" s="362"/>
      <c r="D230" s="125" t="s">
        <v>374</v>
      </c>
      <c r="E230" s="77">
        <v>1</v>
      </c>
      <c r="F230" s="133" t="s">
        <v>592</v>
      </c>
      <c r="G230" s="77">
        <v>0</v>
      </c>
      <c r="H230" s="77">
        <v>4</v>
      </c>
      <c r="I230" s="133"/>
      <c r="J230" s="133"/>
      <c r="K230" s="125" t="s">
        <v>123</v>
      </c>
    </row>
    <row r="231" spans="1:11" ht="183.75" customHeight="1">
      <c r="A231" s="365"/>
      <c r="B231" s="362"/>
      <c r="C231" s="362"/>
      <c r="D231" s="125" t="s">
        <v>333</v>
      </c>
      <c r="E231" s="77">
        <v>1</v>
      </c>
      <c r="F231" s="133" t="s">
        <v>721</v>
      </c>
      <c r="G231" s="77">
        <v>0</v>
      </c>
      <c r="H231" s="77">
        <v>1</v>
      </c>
      <c r="I231" s="133"/>
      <c r="J231" s="133"/>
      <c r="K231" s="125" t="s">
        <v>123</v>
      </c>
    </row>
    <row r="232" spans="1:11" ht="58.5" customHeight="1">
      <c r="A232" s="365"/>
      <c r="B232" s="133" t="s">
        <v>66</v>
      </c>
      <c r="C232" s="56" t="s">
        <v>67</v>
      </c>
      <c r="D232" s="56" t="s">
        <v>68</v>
      </c>
      <c r="E232" s="78">
        <v>1</v>
      </c>
      <c r="F232" s="133" t="s">
        <v>460</v>
      </c>
      <c r="G232" s="79">
        <v>0</v>
      </c>
      <c r="H232" s="78">
        <v>1</v>
      </c>
      <c r="I232" s="78"/>
      <c r="J232" s="78"/>
      <c r="K232" s="125" t="s">
        <v>123</v>
      </c>
    </row>
    <row r="233" spans="1:11" ht="120">
      <c r="A233" s="365"/>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351" t="s">
        <v>327</v>
      </c>
      <c r="B236" s="351"/>
      <c r="C236" s="351"/>
      <c r="D236" s="351"/>
      <c r="E236" s="351"/>
      <c r="F236" s="351"/>
      <c r="G236" s="351"/>
      <c r="H236" s="351"/>
      <c r="I236" s="351"/>
      <c r="J236" s="351"/>
      <c r="K236" s="351"/>
    </row>
    <row r="237" spans="1:11" s="33" customFormat="1" ht="35.25" customHeight="1">
      <c r="A237" s="46" t="s">
        <v>477</v>
      </c>
      <c r="B237" s="352" t="s">
        <v>479</v>
      </c>
      <c r="C237" s="352" t="s">
        <v>514</v>
      </c>
      <c r="D237" s="352" t="s">
        <v>3</v>
      </c>
      <c r="E237" s="352" t="s">
        <v>528</v>
      </c>
      <c r="F237" s="352"/>
      <c r="G237" s="407" t="s">
        <v>515</v>
      </c>
      <c r="H237" s="414"/>
      <c r="I237" s="414"/>
      <c r="J237" s="408"/>
      <c r="K237" s="352" t="s">
        <v>394</v>
      </c>
    </row>
    <row r="238" spans="1:11" s="33" customFormat="1" ht="36">
      <c r="A238" s="46" t="s">
        <v>478</v>
      </c>
      <c r="B238" s="352"/>
      <c r="C238" s="352"/>
      <c r="D238" s="352"/>
      <c r="E238" s="124" t="s">
        <v>392</v>
      </c>
      <c r="F238" s="124" t="s">
        <v>391</v>
      </c>
      <c r="G238" s="3" t="s">
        <v>516</v>
      </c>
      <c r="H238" s="3" t="s">
        <v>517</v>
      </c>
      <c r="I238" s="3" t="s">
        <v>396</v>
      </c>
      <c r="J238" s="3" t="s">
        <v>391</v>
      </c>
      <c r="K238" s="352"/>
    </row>
    <row r="239" spans="1:11" ht="65.25" customHeight="1">
      <c r="A239" s="361" t="s">
        <v>84</v>
      </c>
      <c r="B239" s="353" t="s">
        <v>124</v>
      </c>
      <c r="C239" s="353" t="s">
        <v>125</v>
      </c>
      <c r="D239" s="19" t="s">
        <v>126</v>
      </c>
      <c r="E239" s="38">
        <v>179</v>
      </c>
      <c r="F239" s="133" t="s">
        <v>462</v>
      </c>
      <c r="G239" s="131">
        <v>0</v>
      </c>
      <c r="H239" s="131" t="s">
        <v>129</v>
      </c>
      <c r="I239" s="131"/>
      <c r="J239" s="131"/>
      <c r="K239" s="136" t="s">
        <v>127</v>
      </c>
    </row>
    <row r="240" spans="1:11" ht="42" customHeight="1">
      <c r="A240" s="361"/>
      <c r="B240" s="353"/>
      <c r="C240" s="353"/>
      <c r="D240" s="128" t="s">
        <v>128</v>
      </c>
      <c r="E240" s="19">
        <v>1</v>
      </c>
      <c r="F240" s="133" t="s">
        <v>463</v>
      </c>
      <c r="G240" s="131">
        <v>0</v>
      </c>
      <c r="H240" s="19">
        <v>1</v>
      </c>
      <c r="I240" s="19"/>
      <c r="J240" s="19"/>
      <c r="K240" s="136" t="s">
        <v>127</v>
      </c>
    </row>
    <row r="241" spans="1:11" ht="40.5" customHeight="1">
      <c r="A241" s="361"/>
      <c r="B241" s="126" t="s">
        <v>66</v>
      </c>
      <c r="C241" s="128" t="s">
        <v>67</v>
      </c>
      <c r="D241" s="128" t="s">
        <v>68</v>
      </c>
      <c r="E241" s="27">
        <v>1</v>
      </c>
      <c r="F241" s="133" t="s">
        <v>464</v>
      </c>
      <c r="G241" s="66">
        <v>0</v>
      </c>
      <c r="H241" s="27">
        <v>1</v>
      </c>
      <c r="I241" s="27"/>
      <c r="J241" s="27"/>
      <c r="K241" s="136" t="s">
        <v>127</v>
      </c>
    </row>
    <row r="242" spans="1:11" ht="60">
      <c r="A242" s="361"/>
      <c r="B242" s="126" t="s">
        <v>70</v>
      </c>
      <c r="C242" s="128" t="s">
        <v>71</v>
      </c>
      <c r="D242" s="128" t="s">
        <v>72</v>
      </c>
      <c r="E242" s="19">
        <v>1</v>
      </c>
      <c r="F242" s="133" t="s">
        <v>465</v>
      </c>
      <c r="G242" s="66">
        <v>0</v>
      </c>
      <c r="H242" s="27">
        <v>1</v>
      </c>
      <c r="I242" s="27"/>
      <c r="J242" s="27"/>
      <c r="K242" s="136" t="s">
        <v>127</v>
      </c>
    </row>
    <row r="243" spans="8:11" ht="12.75">
      <c r="H243" s="420" t="s">
        <v>657</v>
      </c>
      <c r="I243" s="420"/>
      <c r="J243" s="420"/>
      <c r="K243" s="420"/>
    </row>
    <row r="244" ht="12">
      <c r="A244" s="1" t="s">
        <v>623</v>
      </c>
    </row>
    <row r="248" spans="1:2" ht="12">
      <c r="A248" s="363" t="s">
        <v>714</v>
      </c>
      <c r="B248" s="363"/>
    </row>
    <row r="249" spans="1:2" ht="12">
      <c r="A249" s="360" t="s">
        <v>715</v>
      </c>
      <c r="B249" s="360"/>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DY241"/>
  <sheetViews>
    <sheetView zoomScale="90" zoomScaleNormal="90" zoomScalePageLayoutView="0" workbookViewId="0" topLeftCell="B100">
      <selection activeCell="D122" sqref="D122"/>
    </sheetView>
  </sheetViews>
  <sheetFormatPr defaultColWidth="11.421875" defaultRowHeight="15"/>
  <cols>
    <col min="1" max="1" width="34.28125" style="8" customWidth="1"/>
    <col min="2" max="2" width="41.28125" style="8" customWidth="1"/>
    <col min="3" max="3" width="72.00390625" style="11" customWidth="1"/>
    <col min="4" max="4" width="24.421875" style="11" customWidth="1"/>
    <col min="5" max="5" width="8.28125" style="204" customWidth="1"/>
    <col min="6" max="6" width="10.28125" style="204" customWidth="1"/>
    <col min="7" max="7" width="25.140625" style="11" customWidth="1"/>
    <col min="8" max="8" width="21.8515625" style="8" hidden="1" customWidth="1"/>
    <col min="9" max="16384" width="11.421875" style="8" customWidth="1"/>
  </cols>
  <sheetData>
    <row r="1" spans="1:7" s="1" customFormat="1" ht="48" customHeight="1">
      <c r="A1" s="439" t="s">
        <v>1081</v>
      </c>
      <c r="B1" s="439"/>
      <c r="C1" s="232" t="s">
        <v>1085</v>
      </c>
      <c r="D1" s="233"/>
      <c r="E1" s="233"/>
      <c r="F1" s="440" t="s">
        <v>1082</v>
      </c>
      <c r="G1" s="441"/>
    </row>
    <row r="2" spans="1:7" s="1" customFormat="1" ht="55.5" customHeight="1">
      <c r="A2" s="439"/>
      <c r="B2" s="439"/>
      <c r="C2" s="232" t="s">
        <v>1086</v>
      </c>
      <c r="D2" s="233"/>
      <c r="E2" s="233"/>
      <c r="F2" s="440" t="s">
        <v>1083</v>
      </c>
      <c r="G2" s="441"/>
    </row>
    <row r="3" spans="1:7" s="1" customFormat="1" ht="51" customHeight="1">
      <c r="A3" s="439"/>
      <c r="B3" s="439"/>
      <c r="C3" s="232" t="s">
        <v>1088</v>
      </c>
      <c r="D3" s="233"/>
      <c r="E3" s="233"/>
      <c r="F3" s="440" t="s">
        <v>1084</v>
      </c>
      <c r="G3" s="441"/>
    </row>
    <row r="4" spans="1:7" ht="15">
      <c r="A4" s="411" t="s">
        <v>1075</v>
      </c>
      <c r="B4" s="411"/>
      <c r="C4" s="411"/>
      <c r="D4" s="411"/>
      <c r="E4" s="411"/>
      <c r="F4" s="411"/>
      <c r="G4" s="411"/>
    </row>
    <row r="5" spans="1:7" ht="15">
      <c r="A5" s="411" t="s">
        <v>1050</v>
      </c>
      <c r="B5" s="411"/>
      <c r="C5" s="411"/>
      <c r="D5" s="411"/>
      <c r="E5" s="411"/>
      <c r="F5" s="411"/>
      <c r="G5" s="411"/>
    </row>
    <row r="6" spans="1:7" ht="30.75" customHeight="1">
      <c r="A6" s="476" t="s">
        <v>1051</v>
      </c>
      <c r="B6" s="477"/>
      <c r="C6" s="477"/>
      <c r="D6" s="477"/>
      <c r="E6" s="477"/>
      <c r="F6" s="477"/>
      <c r="G6" s="477"/>
    </row>
    <row r="7" spans="1:8" s="207" customFormat="1" ht="30" customHeight="1">
      <c r="A7" s="448" t="s">
        <v>1053</v>
      </c>
      <c r="B7" s="469" t="s">
        <v>479</v>
      </c>
      <c r="C7" s="469" t="s">
        <v>869</v>
      </c>
      <c r="D7" s="469" t="s">
        <v>902</v>
      </c>
      <c r="E7" s="471" t="s">
        <v>875</v>
      </c>
      <c r="F7" s="472"/>
      <c r="G7" s="469" t="s">
        <v>485</v>
      </c>
      <c r="H7" s="469" t="s">
        <v>1078</v>
      </c>
    </row>
    <row r="8" spans="1:8" s="207" customFormat="1" ht="33.75">
      <c r="A8" s="448"/>
      <c r="B8" s="469"/>
      <c r="C8" s="469"/>
      <c r="D8" s="469"/>
      <c r="E8" s="208" t="s">
        <v>873</v>
      </c>
      <c r="F8" s="208" t="s">
        <v>874</v>
      </c>
      <c r="G8" s="469"/>
      <c r="H8" s="469"/>
    </row>
    <row r="9" spans="1:8" s="219" customFormat="1" ht="42" customHeight="1">
      <c r="A9" s="398" t="s">
        <v>1071</v>
      </c>
      <c r="B9" s="226" t="s">
        <v>7</v>
      </c>
      <c r="C9" s="4" t="s">
        <v>988</v>
      </c>
      <c r="D9" s="4" t="s">
        <v>989</v>
      </c>
      <c r="E9" s="206">
        <v>0</v>
      </c>
      <c r="F9" s="32">
        <v>330</v>
      </c>
      <c r="G9" s="220" t="s">
        <v>9</v>
      </c>
      <c r="H9" s="4" t="s">
        <v>1076</v>
      </c>
    </row>
    <row r="10" spans="1:8" s="219" customFormat="1" ht="48">
      <c r="A10" s="399"/>
      <c r="B10" s="226" t="s">
        <v>10</v>
      </c>
      <c r="C10" s="4" t="s">
        <v>995</v>
      </c>
      <c r="D10" s="4" t="s">
        <v>990</v>
      </c>
      <c r="E10" s="206">
        <v>0</v>
      </c>
      <c r="F10" s="32">
        <v>330</v>
      </c>
      <c r="G10" s="220" t="s">
        <v>9</v>
      </c>
      <c r="H10" s="4" t="s">
        <v>1077</v>
      </c>
    </row>
    <row r="11" spans="1:7" s="217" customFormat="1" ht="94.5" customHeight="1">
      <c r="A11" s="395"/>
      <c r="B11" s="377" t="s">
        <v>878</v>
      </c>
      <c r="C11" s="226" t="s">
        <v>877</v>
      </c>
      <c r="D11" s="226" t="s">
        <v>876</v>
      </c>
      <c r="E11" s="206">
        <v>1</v>
      </c>
      <c r="F11" s="206">
        <v>1</v>
      </c>
      <c r="G11" s="220" t="s">
        <v>793</v>
      </c>
    </row>
    <row r="12" spans="1:7" s="217" customFormat="1" ht="24">
      <c r="A12" s="395"/>
      <c r="B12" s="374"/>
      <c r="C12" s="4" t="s">
        <v>880</v>
      </c>
      <c r="D12" s="4" t="s">
        <v>881</v>
      </c>
      <c r="E12" s="222">
        <v>1</v>
      </c>
      <c r="F12" s="222">
        <v>1</v>
      </c>
      <c r="G12" s="220" t="s">
        <v>793</v>
      </c>
    </row>
    <row r="13" spans="1:7" s="217" customFormat="1" ht="36.75" customHeight="1">
      <c r="A13" s="395"/>
      <c r="B13" s="355" t="s">
        <v>352</v>
      </c>
      <c r="C13" s="220" t="s">
        <v>25</v>
      </c>
      <c r="D13" s="226" t="s">
        <v>805</v>
      </c>
      <c r="E13" s="222">
        <v>3</v>
      </c>
      <c r="F13" s="222">
        <v>3</v>
      </c>
      <c r="G13" s="220" t="s">
        <v>793</v>
      </c>
    </row>
    <row r="14" spans="1:8" s="217" customFormat="1" ht="36.75" customHeight="1">
      <c r="A14" s="395"/>
      <c r="B14" s="355"/>
      <c r="C14" s="4" t="s">
        <v>644</v>
      </c>
      <c r="D14" s="4" t="s">
        <v>883</v>
      </c>
      <c r="E14" s="206">
        <v>0</v>
      </c>
      <c r="F14" s="224">
        <v>30</v>
      </c>
      <c r="G14" s="220" t="s">
        <v>793</v>
      </c>
      <c r="H14" s="4"/>
    </row>
    <row r="15" spans="1:7" s="217" customFormat="1" ht="36.75" customHeight="1">
      <c r="A15" s="395"/>
      <c r="B15" s="355"/>
      <c r="C15" s="226" t="s">
        <v>30</v>
      </c>
      <c r="D15" s="226" t="s">
        <v>816</v>
      </c>
      <c r="E15" s="222">
        <v>0</v>
      </c>
      <c r="F15" s="222">
        <v>36</v>
      </c>
      <c r="G15" s="220" t="s">
        <v>793</v>
      </c>
    </row>
    <row r="16" spans="1:7" s="217" customFormat="1" ht="35.25" customHeight="1">
      <c r="A16" s="395"/>
      <c r="B16" s="355"/>
      <c r="C16" s="226" t="s">
        <v>884</v>
      </c>
      <c r="D16" s="226" t="s">
        <v>890</v>
      </c>
      <c r="E16" s="206">
        <v>3</v>
      </c>
      <c r="F16" s="206">
        <v>36</v>
      </c>
      <c r="G16" s="220" t="s">
        <v>793</v>
      </c>
    </row>
    <row r="17" spans="1:7" s="217" customFormat="1" ht="39" customHeight="1">
      <c r="A17" s="395"/>
      <c r="B17" s="453"/>
      <c r="C17" s="4" t="s">
        <v>950</v>
      </c>
      <c r="D17" s="4" t="s">
        <v>882</v>
      </c>
      <c r="E17" s="206">
        <v>0</v>
      </c>
      <c r="F17" s="206">
        <v>3</v>
      </c>
      <c r="G17" s="220" t="s">
        <v>793</v>
      </c>
    </row>
    <row r="18" spans="1:7" ht="37.5" customHeight="1">
      <c r="A18" s="395"/>
      <c r="B18" s="394" t="s">
        <v>951</v>
      </c>
      <c r="C18" s="4" t="s">
        <v>879</v>
      </c>
      <c r="D18" s="4" t="s">
        <v>991</v>
      </c>
      <c r="E18" s="206">
        <v>0</v>
      </c>
      <c r="F18" s="4" t="s">
        <v>979</v>
      </c>
      <c r="G18" s="220" t="s">
        <v>895</v>
      </c>
    </row>
    <row r="19" spans="1:7" ht="41.25" customHeight="1">
      <c r="A19" s="395"/>
      <c r="B19" s="444"/>
      <c r="C19" s="226" t="s">
        <v>379</v>
      </c>
      <c r="D19" s="226" t="s">
        <v>912</v>
      </c>
      <c r="E19" s="222">
        <v>0</v>
      </c>
      <c r="F19" s="4" t="s">
        <v>979</v>
      </c>
      <c r="G19" s="220" t="s">
        <v>17</v>
      </c>
    </row>
    <row r="20" spans="1:7" ht="50.25" customHeight="1">
      <c r="A20" s="397"/>
      <c r="B20" s="397"/>
      <c r="C20" s="226" t="s">
        <v>952</v>
      </c>
      <c r="D20" s="226" t="s">
        <v>913</v>
      </c>
      <c r="E20" s="222">
        <v>0</v>
      </c>
      <c r="F20" s="4" t="s">
        <v>979</v>
      </c>
      <c r="G20" s="220" t="s">
        <v>17</v>
      </c>
    </row>
    <row r="21" spans="1:7" s="7" customFormat="1" ht="36">
      <c r="A21" s="398" t="s">
        <v>1072</v>
      </c>
      <c r="B21" s="226" t="s">
        <v>35</v>
      </c>
      <c r="C21" s="226" t="s">
        <v>992</v>
      </c>
      <c r="D21" s="226" t="s">
        <v>993</v>
      </c>
      <c r="E21" s="221">
        <v>630</v>
      </c>
      <c r="F21" s="221">
        <v>700</v>
      </c>
      <c r="G21" s="220" t="s">
        <v>863</v>
      </c>
    </row>
    <row r="22" spans="1:7" ht="66.75" customHeight="1">
      <c r="A22" s="395"/>
      <c r="B22" s="394" t="s">
        <v>878</v>
      </c>
      <c r="C22" s="394" t="s">
        <v>885</v>
      </c>
      <c r="D22" s="226" t="s">
        <v>886</v>
      </c>
      <c r="E22" s="221"/>
      <c r="F22" s="221">
        <v>1</v>
      </c>
      <c r="G22" s="220" t="s">
        <v>793</v>
      </c>
    </row>
    <row r="23" spans="1:7" ht="38.25" customHeight="1">
      <c r="A23" s="395"/>
      <c r="B23" s="397"/>
      <c r="C23" s="397"/>
      <c r="D23" s="4" t="s">
        <v>881</v>
      </c>
      <c r="E23" s="221">
        <v>1</v>
      </c>
      <c r="F23" s="221">
        <v>1</v>
      </c>
      <c r="G23" s="220" t="s">
        <v>793</v>
      </c>
    </row>
    <row r="24" spans="1:7" ht="24" customHeight="1">
      <c r="A24" s="395"/>
      <c r="B24" s="354" t="s">
        <v>352</v>
      </c>
      <c r="C24" s="220" t="s">
        <v>25</v>
      </c>
      <c r="D24" s="226" t="s">
        <v>805</v>
      </c>
      <c r="E24" s="221">
        <v>5</v>
      </c>
      <c r="F24" s="221">
        <v>5</v>
      </c>
      <c r="G24" s="220" t="s">
        <v>793</v>
      </c>
    </row>
    <row r="25" spans="1:7" ht="36">
      <c r="A25" s="395"/>
      <c r="B25" s="474"/>
      <c r="C25" s="4" t="s">
        <v>644</v>
      </c>
      <c r="D25" s="4" t="s">
        <v>891</v>
      </c>
      <c r="E25" s="221">
        <v>0</v>
      </c>
      <c r="F25" s="221">
        <v>50</v>
      </c>
      <c r="G25" s="220" t="s">
        <v>793</v>
      </c>
    </row>
    <row r="26" spans="1:7" ht="36">
      <c r="A26" s="395"/>
      <c r="B26" s="474"/>
      <c r="C26" s="226" t="s">
        <v>30</v>
      </c>
      <c r="D26" s="226" t="s">
        <v>816</v>
      </c>
      <c r="E26" s="221">
        <v>0</v>
      </c>
      <c r="F26" s="221">
        <v>50</v>
      </c>
      <c r="G26" s="220" t="s">
        <v>793</v>
      </c>
    </row>
    <row r="27" spans="1:7" ht="45.75" customHeight="1">
      <c r="A27" s="395"/>
      <c r="B27" s="474"/>
      <c r="C27" s="226" t="s">
        <v>884</v>
      </c>
      <c r="D27" s="226" t="s">
        <v>892</v>
      </c>
      <c r="E27" s="221">
        <v>0</v>
      </c>
      <c r="F27" s="221">
        <v>60</v>
      </c>
      <c r="G27" s="220" t="s">
        <v>793</v>
      </c>
    </row>
    <row r="28" spans="1:7" ht="24">
      <c r="A28" s="395"/>
      <c r="B28" s="475"/>
      <c r="C28" s="4" t="s">
        <v>950</v>
      </c>
      <c r="D28" s="4" t="s">
        <v>882</v>
      </c>
      <c r="E28" s="221">
        <v>0</v>
      </c>
      <c r="F28" s="221">
        <v>5</v>
      </c>
      <c r="G28" s="220" t="s">
        <v>793</v>
      </c>
    </row>
    <row r="29" spans="1:7" ht="36">
      <c r="A29" s="395"/>
      <c r="B29" s="394" t="s">
        <v>951</v>
      </c>
      <c r="C29" s="4" t="s">
        <v>896</v>
      </c>
      <c r="D29" s="4" t="s">
        <v>894</v>
      </c>
      <c r="E29" s="221">
        <v>0</v>
      </c>
      <c r="F29" s="4" t="s">
        <v>979</v>
      </c>
      <c r="G29" s="220" t="s">
        <v>793</v>
      </c>
    </row>
    <row r="30" spans="1:7" ht="36">
      <c r="A30" s="395"/>
      <c r="B30" s="444"/>
      <c r="C30" s="226" t="s">
        <v>893</v>
      </c>
      <c r="D30" s="226" t="s">
        <v>803</v>
      </c>
      <c r="E30" s="221">
        <v>0</v>
      </c>
      <c r="F30" s="4" t="s">
        <v>979</v>
      </c>
      <c r="G30" s="220" t="s">
        <v>793</v>
      </c>
    </row>
    <row r="31" spans="1:7" ht="50.25" customHeight="1">
      <c r="A31" s="397"/>
      <c r="B31" s="397"/>
      <c r="C31" s="226" t="s">
        <v>953</v>
      </c>
      <c r="D31" s="226" t="s">
        <v>913</v>
      </c>
      <c r="E31" s="222">
        <v>0</v>
      </c>
      <c r="F31" s="222">
        <v>1</v>
      </c>
      <c r="G31" s="220" t="s">
        <v>793</v>
      </c>
    </row>
    <row r="32" spans="1:7" ht="48">
      <c r="A32" s="398" t="s">
        <v>1073</v>
      </c>
      <c r="B32" s="226" t="s">
        <v>48</v>
      </c>
      <c r="C32" s="226" t="s">
        <v>1028</v>
      </c>
      <c r="D32" s="220" t="s">
        <v>994</v>
      </c>
      <c r="E32" s="224">
        <v>884</v>
      </c>
      <c r="F32" s="224">
        <v>1100</v>
      </c>
      <c r="G32" s="220" t="s">
        <v>863</v>
      </c>
    </row>
    <row r="33" spans="1:7" ht="86.25" customHeight="1">
      <c r="A33" s="399"/>
      <c r="B33" s="377" t="s">
        <v>878</v>
      </c>
      <c r="C33" s="226" t="s">
        <v>887</v>
      </c>
      <c r="D33" s="226" t="s">
        <v>954</v>
      </c>
      <c r="E33" s="222">
        <v>1</v>
      </c>
      <c r="F33" s="222">
        <v>1</v>
      </c>
      <c r="G33" s="220" t="s">
        <v>793</v>
      </c>
    </row>
    <row r="34" spans="1:7" ht="24">
      <c r="A34" s="399"/>
      <c r="B34" s="374"/>
      <c r="C34" s="4" t="s">
        <v>880</v>
      </c>
      <c r="D34" s="4" t="s">
        <v>881</v>
      </c>
      <c r="E34" s="222">
        <v>2</v>
      </c>
      <c r="F34" s="222">
        <v>2</v>
      </c>
      <c r="G34" s="220" t="s">
        <v>793</v>
      </c>
    </row>
    <row r="35" spans="1:7" ht="24">
      <c r="A35" s="399"/>
      <c r="B35" s="354" t="s">
        <v>352</v>
      </c>
      <c r="C35" s="220" t="s">
        <v>25</v>
      </c>
      <c r="D35" s="226" t="s">
        <v>805</v>
      </c>
      <c r="E35" s="222">
        <v>2</v>
      </c>
      <c r="F35" s="222">
        <v>2</v>
      </c>
      <c r="G35" s="220" t="s">
        <v>793</v>
      </c>
    </row>
    <row r="36" spans="1:7" ht="36">
      <c r="A36" s="399"/>
      <c r="B36" s="355"/>
      <c r="C36" s="4" t="s">
        <v>644</v>
      </c>
      <c r="D36" s="4" t="s">
        <v>897</v>
      </c>
      <c r="E36" s="222">
        <v>0</v>
      </c>
      <c r="F36" s="222">
        <v>20</v>
      </c>
      <c r="G36" s="220" t="s">
        <v>793</v>
      </c>
    </row>
    <row r="37" spans="1:7" ht="39.75" customHeight="1">
      <c r="A37" s="399"/>
      <c r="B37" s="355"/>
      <c r="C37" s="226" t="s">
        <v>30</v>
      </c>
      <c r="D37" s="226" t="s">
        <v>816</v>
      </c>
      <c r="E37" s="206">
        <v>0</v>
      </c>
      <c r="F37" s="221">
        <v>24</v>
      </c>
      <c r="G37" s="220" t="s">
        <v>793</v>
      </c>
    </row>
    <row r="38" spans="1:7" ht="41.25" customHeight="1">
      <c r="A38" s="399"/>
      <c r="B38" s="355"/>
      <c r="C38" s="226" t="s">
        <v>884</v>
      </c>
      <c r="D38" s="226" t="s">
        <v>898</v>
      </c>
      <c r="E38" s="206">
        <v>0</v>
      </c>
      <c r="F38" s="221">
        <v>24</v>
      </c>
      <c r="G38" s="220" t="s">
        <v>793</v>
      </c>
    </row>
    <row r="39" spans="1:7" ht="38.25" customHeight="1">
      <c r="A39" s="399"/>
      <c r="B39" s="355"/>
      <c r="C39" s="4" t="s">
        <v>950</v>
      </c>
      <c r="D39" s="4" t="s">
        <v>882</v>
      </c>
      <c r="E39" s="206">
        <v>0</v>
      </c>
      <c r="F39" s="206">
        <v>3</v>
      </c>
      <c r="G39" s="220" t="s">
        <v>793</v>
      </c>
    </row>
    <row r="40" spans="1:7" ht="66.75" customHeight="1">
      <c r="A40" s="399"/>
      <c r="B40" s="397"/>
      <c r="C40" s="4" t="s">
        <v>955</v>
      </c>
      <c r="D40" s="220" t="s">
        <v>987</v>
      </c>
      <c r="E40" s="82">
        <v>0.5</v>
      </c>
      <c r="F40" s="82">
        <v>0.7</v>
      </c>
      <c r="G40" s="216" t="s">
        <v>708</v>
      </c>
    </row>
    <row r="41" spans="1:7" ht="40.5" customHeight="1">
      <c r="A41" s="399"/>
      <c r="B41" s="394" t="s">
        <v>951</v>
      </c>
      <c r="C41" s="4" t="s">
        <v>1029</v>
      </c>
      <c r="D41" s="4" t="s">
        <v>996</v>
      </c>
      <c r="E41" s="206">
        <v>2</v>
      </c>
      <c r="F41" s="206">
        <v>2</v>
      </c>
      <c r="G41" s="220" t="s">
        <v>17</v>
      </c>
    </row>
    <row r="42" spans="1:7" ht="40.5" customHeight="1">
      <c r="A42" s="399"/>
      <c r="B42" s="444"/>
      <c r="C42" s="226" t="s">
        <v>379</v>
      </c>
      <c r="D42" s="226" t="s">
        <v>803</v>
      </c>
      <c r="E42" s="224">
        <v>0</v>
      </c>
      <c r="F42" s="224">
        <v>3</v>
      </c>
      <c r="G42" s="220" t="s">
        <v>17</v>
      </c>
    </row>
    <row r="43" spans="1:7" ht="40.5" customHeight="1">
      <c r="A43" s="444"/>
      <c r="B43" s="444"/>
      <c r="C43" s="226" t="s">
        <v>956</v>
      </c>
      <c r="D43" s="226" t="s">
        <v>913</v>
      </c>
      <c r="E43" s="224">
        <v>0</v>
      </c>
      <c r="F43" s="224">
        <v>2</v>
      </c>
      <c r="G43" s="220" t="s">
        <v>17</v>
      </c>
    </row>
    <row r="44" spans="1:7" ht="51.75" customHeight="1">
      <c r="A44" s="397"/>
      <c r="B44" s="397"/>
      <c r="C44" s="226" t="s">
        <v>1048</v>
      </c>
      <c r="D44" s="226" t="s">
        <v>1046</v>
      </c>
      <c r="E44" s="224">
        <v>0</v>
      </c>
      <c r="F44" s="218" t="s">
        <v>864</v>
      </c>
      <c r="G44" s="220" t="s">
        <v>1047</v>
      </c>
    </row>
    <row r="45" spans="1:7" ht="59.25" customHeight="1">
      <c r="A45" s="354" t="s">
        <v>1052</v>
      </c>
      <c r="B45" s="226" t="s">
        <v>61</v>
      </c>
      <c r="C45" s="226" t="s">
        <v>62</v>
      </c>
      <c r="D45" s="226" t="s">
        <v>888</v>
      </c>
      <c r="E45" s="221">
        <v>0</v>
      </c>
      <c r="F45" s="218" t="s">
        <v>864</v>
      </c>
      <c r="G45" s="218" t="s">
        <v>404</v>
      </c>
    </row>
    <row r="46" spans="1:7" ht="60" customHeight="1">
      <c r="A46" s="453"/>
      <c r="B46" s="226" t="s">
        <v>64</v>
      </c>
      <c r="C46" s="226" t="s">
        <v>997</v>
      </c>
      <c r="D46" s="226" t="s">
        <v>65</v>
      </c>
      <c r="E46" s="221">
        <v>0</v>
      </c>
      <c r="F46" s="218" t="s">
        <v>864</v>
      </c>
      <c r="G46" s="218" t="s">
        <v>889</v>
      </c>
    </row>
    <row r="47" spans="1:7" s="24" customFormat="1" ht="15">
      <c r="A47" s="400" t="s">
        <v>1054</v>
      </c>
      <c r="B47" s="401"/>
      <c r="C47" s="401"/>
      <c r="D47" s="401"/>
      <c r="E47" s="401"/>
      <c r="F47" s="401"/>
      <c r="G47" s="402"/>
    </row>
    <row r="48" spans="1:7" s="24" customFormat="1" ht="33" customHeight="1">
      <c r="A48" s="415" t="s">
        <v>1055</v>
      </c>
      <c r="B48" s="415"/>
      <c r="C48" s="415"/>
      <c r="D48" s="415"/>
      <c r="E48" s="415"/>
      <c r="F48" s="415"/>
      <c r="G48" s="415"/>
    </row>
    <row r="49" spans="1:7" s="207" customFormat="1" ht="30" customHeight="1">
      <c r="A49" s="448" t="s">
        <v>1053</v>
      </c>
      <c r="B49" s="469" t="s">
        <v>479</v>
      </c>
      <c r="C49" s="469" t="s">
        <v>869</v>
      </c>
      <c r="D49" s="469" t="s">
        <v>902</v>
      </c>
      <c r="E49" s="471" t="s">
        <v>875</v>
      </c>
      <c r="F49" s="472"/>
      <c r="G49" s="469" t="s">
        <v>485</v>
      </c>
    </row>
    <row r="50" spans="1:7" s="207" customFormat="1" ht="33.75">
      <c r="A50" s="448"/>
      <c r="B50" s="469"/>
      <c r="C50" s="469"/>
      <c r="D50" s="469"/>
      <c r="E50" s="208" t="s">
        <v>873</v>
      </c>
      <c r="F50" s="208" t="s">
        <v>874</v>
      </c>
      <c r="G50" s="469"/>
    </row>
    <row r="51" spans="1:7" s="195" customFormat="1" ht="47.25" customHeight="1">
      <c r="A51" s="353"/>
      <c r="B51" s="353" t="s">
        <v>211</v>
      </c>
      <c r="C51" s="216" t="s">
        <v>1042</v>
      </c>
      <c r="D51" s="216" t="s">
        <v>1030</v>
      </c>
      <c r="E51" s="205">
        <v>0</v>
      </c>
      <c r="F51" s="19">
        <v>1</v>
      </c>
      <c r="G51" s="220" t="s">
        <v>213</v>
      </c>
    </row>
    <row r="52" spans="1:7" s="195" customFormat="1" ht="61.5" customHeight="1">
      <c r="A52" s="353"/>
      <c r="B52" s="353"/>
      <c r="C52" s="216" t="s">
        <v>1043</v>
      </c>
      <c r="D52" s="216" t="s">
        <v>212</v>
      </c>
      <c r="E52" s="205">
        <v>0</v>
      </c>
      <c r="F52" s="19">
        <v>1</v>
      </c>
      <c r="G52" s="220" t="s">
        <v>213</v>
      </c>
    </row>
    <row r="53" spans="1:7" s="195" customFormat="1" ht="101.25" customHeight="1">
      <c r="A53" s="54"/>
      <c r="B53" s="4" t="s">
        <v>214</v>
      </c>
      <c r="C53" s="4" t="s">
        <v>1044</v>
      </c>
      <c r="D53" s="4" t="s">
        <v>212</v>
      </c>
      <c r="E53" s="205">
        <v>0</v>
      </c>
      <c r="F53" s="19">
        <v>1</v>
      </c>
      <c r="G53" s="220" t="s">
        <v>213</v>
      </c>
    </row>
    <row r="54" spans="1:7" s="195" customFormat="1" ht="129.75" customHeight="1">
      <c r="A54" s="216"/>
      <c r="B54" s="4" t="s">
        <v>216</v>
      </c>
      <c r="C54" s="4" t="s">
        <v>1045</v>
      </c>
      <c r="D54" s="226" t="s">
        <v>212</v>
      </c>
      <c r="E54" s="205">
        <v>0</v>
      </c>
      <c r="F54" s="19">
        <v>1</v>
      </c>
      <c r="G54" s="220" t="s">
        <v>213</v>
      </c>
    </row>
    <row r="55" spans="1:7" s="195" customFormat="1" ht="60">
      <c r="A55" s="353"/>
      <c r="B55" s="4" t="s">
        <v>240</v>
      </c>
      <c r="C55" s="4" t="s">
        <v>1031</v>
      </c>
      <c r="D55" s="226" t="s">
        <v>212</v>
      </c>
      <c r="E55" s="205">
        <v>0</v>
      </c>
      <c r="F55" s="19">
        <v>1</v>
      </c>
      <c r="G55" s="220" t="s">
        <v>213</v>
      </c>
    </row>
    <row r="56" spans="1:7" s="195" customFormat="1" ht="51" customHeight="1">
      <c r="A56" s="353"/>
      <c r="B56" s="4" t="s">
        <v>239</v>
      </c>
      <c r="C56" s="4" t="s">
        <v>1031</v>
      </c>
      <c r="D56" s="226" t="s">
        <v>212</v>
      </c>
      <c r="E56" s="205">
        <v>0</v>
      </c>
      <c r="F56" s="19">
        <v>1</v>
      </c>
      <c r="G56" s="220" t="s">
        <v>213</v>
      </c>
    </row>
    <row r="57" spans="1:7" s="195" customFormat="1" ht="60">
      <c r="A57" s="353"/>
      <c r="B57" s="216" t="s">
        <v>236</v>
      </c>
      <c r="C57" s="4" t="s">
        <v>1031</v>
      </c>
      <c r="D57" s="226" t="s">
        <v>212</v>
      </c>
      <c r="E57" s="205">
        <v>0</v>
      </c>
      <c r="F57" s="19">
        <v>1</v>
      </c>
      <c r="G57" s="220" t="s">
        <v>213</v>
      </c>
    </row>
    <row r="58" spans="1:7" s="195" customFormat="1" ht="48">
      <c r="A58" s="353"/>
      <c r="B58" s="216" t="s">
        <v>237</v>
      </c>
      <c r="C58" s="4" t="s">
        <v>1031</v>
      </c>
      <c r="D58" s="226" t="s">
        <v>212</v>
      </c>
      <c r="E58" s="205">
        <v>0</v>
      </c>
      <c r="F58" s="19">
        <v>1</v>
      </c>
      <c r="G58" s="220" t="s">
        <v>213</v>
      </c>
    </row>
    <row r="59" spans="1:7" s="195" customFormat="1" ht="154.5" customHeight="1">
      <c r="A59" s="216"/>
      <c r="B59" s="216" t="s">
        <v>238</v>
      </c>
      <c r="C59" s="4" t="s">
        <v>1031</v>
      </c>
      <c r="D59" s="226" t="s">
        <v>212</v>
      </c>
      <c r="E59" s="205">
        <v>0</v>
      </c>
      <c r="F59" s="19">
        <v>1</v>
      </c>
      <c r="G59" s="220" t="s">
        <v>213</v>
      </c>
    </row>
    <row r="60" spans="1:7" s="195" customFormat="1" ht="48">
      <c r="A60" s="354"/>
      <c r="B60" s="216" t="s">
        <v>221</v>
      </c>
      <c r="C60" s="4" t="s">
        <v>217</v>
      </c>
      <c r="D60" s="226" t="s">
        <v>222</v>
      </c>
      <c r="E60" s="205">
        <v>0</v>
      </c>
      <c r="F60" s="82">
        <v>1</v>
      </c>
      <c r="G60" s="220" t="s">
        <v>223</v>
      </c>
    </row>
    <row r="61" spans="1:7" s="197" customFormat="1" ht="44.25" customHeight="1">
      <c r="A61" s="355"/>
      <c r="B61" s="216" t="s">
        <v>346</v>
      </c>
      <c r="C61" s="216" t="s">
        <v>1032</v>
      </c>
      <c r="D61" s="4" t="s">
        <v>348</v>
      </c>
      <c r="E61" s="205">
        <v>0</v>
      </c>
      <c r="F61" s="82">
        <v>1</v>
      </c>
      <c r="G61" s="216" t="s">
        <v>223</v>
      </c>
    </row>
    <row r="62" spans="1:7" s="195" customFormat="1" ht="48">
      <c r="A62" s="470"/>
      <c r="B62" s="354" t="s">
        <v>899</v>
      </c>
      <c r="C62" s="216" t="s">
        <v>900</v>
      </c>
      <c r="D62" s="216" t="s">
        <v>412</v>
      </c>
      <c r="E62" s="205">
        <v>0</v>
      </c>
      <c r="F62" s="224">
        <v>1</v>
      </c>
      <c r="G62" s="220" t="s">
        <v>411</v>
      </c>
    </row>
    <row r="63" spans="1:7" s="197" customFormat="1" ht="24">
      <c r="A63" s="470"/>
      <c r="B63" s="397"/>
      <c r="C63" s="216" t="s">
        <v>356</v>
      </c>
      <c r="D63" s="216" t="s">
        <v>901</v>
      </c>
      <c r="E63" s="205">
        <v>1</v>
      </c>
      <c r="F63" s="82">
        <v>1</v>
      </c>
      <c r="G63" s="216" t="s">
        <v>349</v>
      </c>
    </row>
    <row r="64" spans="1:7" s="195" customFormat="1" ht="48">
      <c r="A64" s="470"/>
      <c r="B64" s="4" t="s">
        <v>899</v>
      </c>
      <c r="C64" s="216" t="s">
        <v>900</v>
      </c>
      <c r="D64" s="216" t="s">
        <v>412</v>
      </c>
      <c r="E64" s="205">
        <v>0</v>
      </c>
      <c r="F64" s="82">
        <v>1</v>
      </c>
      <c r="G64" s="220" t="s">
        <v>411</v>
      </c>
    </row>
    <row r="65" spans="1:7" s="195" customFormat="1" ht="24">
      <c r="A65" s="470"/>
      <c r="B65" s="4"/>
      <c r="C65" s="216" t="s">
        <v>356</v>
      </c>
      <c r="D65" s="216" t="s">
        <v>901</v>
      </c>
      <c r="E65" s="205">
        <v>1</v>
      </c>
      <c r="F65" s="82">
        <v>1</v>
      </c>
      <c r="G65" s="220" t="s">
        <v>349</v>
      </c>
    </row>
    <row r="66" spans="1:7" s="195" customFormat="1" ht="66" customHeight="1">
      <c r="A66" s="470"/>
      <c r="B66" s="4" t="s">
        <v>224</v>
      </c>
      <c r="C66" s="216" t="s">
        <v>225</v>
      </c>
      <c r="D66" s="216" t="s">
        <v>226</v>
      </c>
      <c r="E66" s="205">
        <v>45</v>
      </c>
      <c r="F66" s="209">
        <v>1</v>
      </c>
      <c r="G66" s="220" t="s">
        <v>227</v>
      </c>
    </row>
    <row r="67" spans="1:7" ht="60.75" customHeight="1">
      <c r="A67" s="470"/>
      <c r="B67" s="220" t="s">
        <v>228</v>
      </c>
      <c r="C67" s="226" t="s">
        <v>229</v>
      </c>
      <c r="D67" s="226" t="s">
        <v>395</v>
      </c>
      <c r="E67" s="82">
        <v>24</v>
      </c>
      <c r="F67" s="82">
        <v>1</v>
      </c>
      <c r="G67" s="220" t="s">
        <v>230</v>
      </c>
    </row>
    <row r="68" spans="1:7" ht="64.5" customHeight="1">
      <c r="A68" s="470"/>
      <c r="B68" s="220" t="s">
        <v>231</v>
      </c>
      <c r="C68" s="226" t="s">
        <v>232</v>
      </c>
      <c r="D68" s="226" t="s">
        <v>233</v>
      </c>
      <c r="E68" s="206">
        <v>0</v>
      </c>
      <c r="F68" s="82">
        <v>2</v>
      </c>
      <c r="G68" s="220" t="s">
        <v>234</v>
      </c>
    </row>
    <row r="69" spans="1:7" ht="36.75" customHeight="1">
      <c r="A69" s="444"/>
      <c r="B69" s="220" t="s">
        <v>66</v>
      </c>
      <c r="C69" s="226" t="s">
        <v>67</v>
      </c>
      <c r="D69" s="226" t="s">
        <v>68</v>
      </c>
      <c r="E69" s="27">
        <v>0.7</v>
      </c>
      <c r="F69" s="82">
        <v>0.7</v>
      </c>
      <c r="G69" s="220" t="s">
        <v>69</v>
      </c>
    </row>
    <row r="70" spans="1:7" ht="45.75" customHeight="1">
      <c r="A70" s="397"/>
      <c r="B70" s="220" t="s">
        <v>70</v>
      </c>
      <c r="C70" s="226" t="s">
        <v>71</v>
      </c>
      <c r="D70" s="226" t="s">
        <v>72</v>
      </c>
      <c r="E70" s="206">
        <v>0</v>
      </c>
      <c r="F70" s="82">
        <v>1</v>
      </c>
      <c r="G70" s="220" t="s">
        <v>69</v>
      </c>
    </row>
    <row r="71" spans="1:7" ht="23.25" customHeight="1">
      <c r="A71" s="447" t="s">
        <v>1056</v>
      </c>
      <c r="B71" s="447"/>
      <c r="C71" s="447"/>
      <c r="D71" s="447"/>
      <c r="E71" s="447"/>
      <c r="F71" s="447"/>
      <c r="G71" s="447"/>
    </row>
    <row r="72" spans="1:129" ht="18.75" customHeight="1">
      <c r="A72" s="353" t="s">
        <v>1057</v>
      </c>
      <c r="B72" s="353"/>
      <c r="C72" s="353"/>
      <c r="D72" s="353"/>
      <c r="E72" s="353"/>
      <c r="F72" s="353"/>
      <c r="G72" s="353"/>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row>
    <row r="73" spans="1:7" ht="26.25" customHeight="1">
      <c r="A73" s="353"/>
      <c r="B73" s="353"/>
      <c r="C73" s="353"/>
      <c r="D73" s="353"/>
      <c r="E73" s="353"/>
      <c r="F73" s="353"/>
      <c r="G73" s="353"/>
    </row>
    <row r="74" spans="1:7" s="207" customFormat="1" ht="30" customHeight="1">
      <c r="A74" s="448" t="s">
        <v>1</v>
      </c>
      <c r="B74" s="469" t="s">
        <v>479</v>
      </c>
      <c r="C74" s="469" t="s">
        <v>869</v>
      </c>
      <c r="D74" s="469" t="s">
        <v>902</v>
      </c>
      <c r="E74" s="471" t="s">
        <v>875</v>
      </c>
      <c r="F74" s="472"/>
      <c r="G74" s="469" t="s">
        <v>485</v>
      </c>
    </row>
    <row r="75" spans="1:7" s="207" customFormat="1" ht="33.75">
      <c r="A75" s="448"/>
      <c r="B75" s="469"/>
      <c r="C75" s="469"/>
      <c r="D75" s="469"/>
      <c r="E75" s="208" t="s">
        <v>873</v>
      </c>
      <c r="F75" s="208" t="s">
        <v>874</v>
      </c>
      <c r="G75" s="469"/>
    </row>
    <row r="76" spans="1:129" ht="30" customHeight="1">
      <c r="A76" s="365"/>
      <c r="B76" s="398" t="s">
        <v>872</v>
      </c>
      <c r="C76" s="398" t="s">
        <v>865</v>
      </c>
      <c r="D76" s="398" t="s">
        <v>866</v>
      </c>
      <c r="E76" s="467">
        <v>567</v>
      </c>
      <c r="F76" s="467" t="s">
        <v>979</v>
      </c>
      <c r="G76" s="398" t="s">
        <v>553</v>
      </c>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row>
    <row r="77" spans="1:129" ht="17.25" customHeight="1">
      <c r="A77" s="365"/>
      <c r="B77" s="399"/>
      <c r="C77" s="399"/>
      <c r="D77" s="473"/>
      <c r="E77" s="468"/>
      <c r="F77" s="468"/>
      <c r="G77" s="47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row>
    <row r="78" spans="1:129" ht="46.5" customHeight="1">
      <c r="A78" s="365"/>
      <c r="B78" s="444"/>
      <c r="C78" s="398" t="s">
        <v>868</v>
      </c>
      <c r="D78" s="230" t="s">
        <v>904</v>
      </c>
      <c r="E78" s="231">
        <v>0</v>
      </c>
      <c r="F78" s="63">
        <v>1</v>
      </c>
      <c r="G78" s="230" t="s">
        <v>553</v>
      </c>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c r="DV78" s="43"/>
      <c r="DW78" s="43"/>
      <c r="DX78" s="43"/>
      <c r="DY78" s="43"/>
    </row>
    <row r="79" spans="1:129" ht="36" customHeight="1">
      <c r="A79" s="365"/>
      <c r="B79" s="444"/>
      <c r="C79" s="444"/>
      <c r="D79" s="230" t="s">
        <v>903</v>
      </c>
      <c r="E79" s="231">
        <v>0</v>
      </c>
      <c r="F79" s="63">
        <v>1</v>
      </c>
      <c r="G79" s="230" t="s">
        <v>553</v>
      </c>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c r="DV79" s="43"/>
      <c r="DW79" s="43"/>
      <c r="DX79" s="43"/>
      <c r="DY79" s="43"/>
    </row>
    <row r="80" spans="1:129" ht="39.75" customHeight="1">
      <c r="A80" s="365"/>
      <c r="B80" s="444"/>
      <c r="C80" s="444"/>
      <c r="D80" s="230" t="s">
        <v>905</v>
      </c>
      <c r="E80" s="231">
        <v>0</v>
      </c>
      <c r="F80" s="63">
        <v>1</v>
      </c>
      <c r="G80" s="230" t="s">
        <v>553</v>
      </c>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row>
    <row r="81" spans="1:129" ht="33" customHeight="1">
      <c r="A81" s="365"/>
      <c r="B81" s="444"/>
      <c r="C81" s="444"/>
      <c r="D81" s="230" t="s">
        <v>906</v>
      </c>
      <c r="E81" s="231">
        <v>0</v>
      </c>
      <c r="F81" s="63">
        <v>1</v>
      </c>
      <c r="G81" s="230" t="s">
        <v>553</v>
      </c>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row>
    <row r="82" spans="1:129" ht="56.25" customHeight="1">
      <c r="A82" s="365"/>
      <c r="B82" s="397"/>
      <c r="C82" s="397"/>
      <c r="D82" s="230" t="s">
        <v>957</v>
      </c>
      <c r="E82" s="231">
        <v>0</v>
      </c>
      <c r="F82" s="63">
        <v>1</v>
      </c>
      <c r="G82" s="230" t="s">
        <v>553</v>
      </c>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row>
    <row r="83" spans="1:129" ht="36">
      <c r="A83" s="365"/>
      <c r="B83" s="56" t="s">
        <v>554</v>
      </c>
      <c r="C83" s="4" t="s">
        <v>555</v>
      </c>
      <c r="D83" s="4" t="s">
        <v>977</v>
      </c>
      <c r="E83" s="62">
        <v>0</v>
      </c>
      <c r="F83" s="62">
        <v>12</v>
      </c>
      <c r="G83" s="218" t="s">
        <v>557</v>
      </c>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row>
    <row r="84" spans="1:129" ht="60">
      <c r="A84" s="365"/>
      <c r="B84" s="216" t="s">
        <v>565</v>
      </c>
      <c r="C84" s="216" t="s">
        <v>682</v>
      </c>
      <c r="D84" s="216" t="s">
        <v>958</v>
      </c>
      <c r="E84" s="62">
        <v>0</v>
      </c>
      <c r="F84" s="63" t="s">
        <v>978</v>
      </c>
      <c r="G84" s="218" t="s">
        <v>567</v>
      </c>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c r="DN84" s="43"/>
      <c r="DO84" s="43"/>
      <c r="DP84" s="43"/>
      <c r="DQ84" s="43"/>
      <c r="DR84" s="43"/>
      <c r="DS84" s="43"/>
      <c r="DT84" s="43"/>
      <c r="DU84" s="43"/>
      <c r="DV84" s="43"/>
      <c r="DW84" s="43"/>
      <c r="DX84" s="43"/>
      <c r="DY84" s="43"/>
    </row>
    <row r="85" spans="1:7" ht="56.25" customHeight="1">
      <c r="A85" s="365"/>
      <c r="B85" s="64" t="s">
        <v>558</v>
      </c>
      <c r="C85" s="216" t="s">
        <v>559</v>
      </c>
      <c r="D85" s="56" t="s">
        <v>560</v>
      </c>
      <c r="E85" s="19">
        <v>0.9</v>
      </c>
      <c r="F85" s="19">
        <v>1</v>
      </c>
      <c r="G85" s="218" t="s">
        <v>563</v>
      </c>
    </row>
    <row r="86" spans="1:7" ht="63.75" customHeight="1">
      <c r="A86" s="365"/>
      <c r="B86" s="64" t="s">
        <v>70</v>
      </c>
      <c r="C86" s="4" t="s">
        <v>683</v>
      </c>
      <c r="D86" s="4" t="s">
        <v>564</v>
      </c>
      <c r="E86" s="206">
        <v>0</v>
      </c>
      <c r="F86" s="82">
        <v>1</v>
      </c>
      <c r="G86" s="220" t="s">
        <v>69</v>
      </c>
    </row>
    <row r="87" spans="1:7" ht="12">
      <c r="A87" s="101"/>
      <c r="B87" s="198"/>
      <c r="C87" s="198"/>
      <c r="D87" s="198"/>
      <c r="E87" s="201"/>
      <c r="F87" s="201"/>
      <c r="G87" s="198"/>
    </row>
    <row r="88" spans="1:7" ht="21" customHeight="1">
      <c r="A88" s="390" t="s">
        <v>1058</v>
      </c>
      <c r="B88" s="390"/>
      <c r="C88" s="390"/>
      <c r="D88" s="390"/>
      <c r="E88" s="390"/>
      <c r="F88" s="390"/>
      <c r="G88" s="390"/>
    </row>
    <row r="89" spans="1:7" ht="46.5" customHeight="1">
      <c r="A89" s="361" t="s">
        <v>1059</v>
      </c>
      <c r="B89" s="361"/>
      <c r="C89" s="361"/>
      <c r="D89" s="361"/>
      <c r="E89" s="361"/>
      <c r="F89" s="361"/>
      <c r="G89" s="361"/>
    </row>
    <row r="90" spans="1:7" s="217" customFormat="1" ht="30" customHeight="1">
      <c r="A90" s="448" t="s">
        <v>1053</v>
      </c>
      <c r="B90" s="451" t="s">
        <v>479</v>
      </c>
      <c r="C90" s="451" t="s">
        <v>869</v>
      </c>
      <c r="D90" s="451" t="s">
        <v>902</v>
      </c>
      <c r="E90" s="449" t="s">
        <v>875</v>
      </c>
      <c r="F90" s="450"/>
      <c r="G90" s="451" t="s">
        <v>485</v>
      </c>
    </row>
    <row r="91" spans="1:7" s="217" customFormat="1" ht="36">
      <c r="A91" s="448"/>
      <c r="B91" s="451"/>
      <c r="C91" s="451"/>
      <c r="D91" s="451"/>
      <c r="E91" s="196" t="s">
        <v>873</v>
      </c>
      <c r="F91" s="196" t="s">
        <v>874</v>
      </c>
      <c r="G91" s="451"/>
    </row>
    <row r="92" spans="1:7" ht="48">
      <c r="A92" s="353"/>
      <c r="B92" s="353" t="s">
        <v>132</v>
      </c>
      <c r="C92" s="216" t="s">
        <v>133</v>
      </c>
      <c r="D92" s="216" t="s">
        <v>907</v>
      </c>
      <c r="E92" s="23">
        <v>0</v>
      </c>
      <c r="F92" s="62">
        <v>1</v>
      </c>
      <c r="G92" s="216" t="s">
        <v>131</v>
      </c>
    </row>
    <row r="93" spans="1:7" ht="48">
      <c r="A93" s="353"/>
      <c r="B93" s="353"/>
      <c r="C93" s="216" t="s">
        <v>908</v>
      </c>
      <c r="D93" s="216" t="s">
        <v>909</v>
      </c>
      <c r="E93" s="23">
        <v>0</v>
      </c>
      <c r="F93" s="62">
        <v>1</v>
      </c>
      <c r="G93" s="216" t="s">
        <v>131</v>
      </c>
    </row>
    <row r="94" spans="1:7" ht="48">
      <c r="A94" s="353"/>
      <c r="B94" s="353"/>
      <c r="C94" s="21" t="s">
        <v>134</v>
      </c>
      <c r="D94" s="21" t="s">
        <v>941</v>
      </c>
      <c r="E94" s="23">
        <v>0</v>
      </c>
      <c r="F94" s="19">
        <v>1</v>
      </c>
      <c r="G94" s="216" t="s">
        <v>131</v>
      </c>
    </row>
    <row r="95" spans="1:7" ht="65.25" customHeight="1">
      <c r="A95" s="353"/>
      <c r="B95" s="216" t="s">
        <v>136</v>
      </c>
      <c r="C95" s="216" t="s">
        <v>137</v>
      </c>
      <c r="D95" s="216" t="s">
        <v>942</v>
      </c>
      <c r="E95" s="23">
        <v>0</v>
      </c>
      <c r="F95" s="19">
        <v>1</v>
      </c>
      <c r="G95" s="216" t="s">
        <v>131</v>
      </c>
    </row>
    <row r="96" spans="1:7" ht="48">
      <c r="A96" s="353"/>
      <c r="B96" s="216" t="s">
        <v>1033</v>
      </c>
      <c r="C96" s="216" t="s">
        <v>970</v>
      </c>
      <c r="D96" s="216" t="s">
        <v>971</v>
      </c>
      <c r="E96" s="23">
        <v>0</v>
      </c>
      <c r="F96" s="19">
        <v>1</v>
      </c>
      <c r="G96" s="216" t="s">
        <v>131</v>
      </c>
    </row>
    <row r="97" spans="1:7" ht="36">
      <c r="A97" s="353"/>
      <c r="B97" s="216" t="s">
        <v>140</v>
      </c>
      <c r="C97" s="216" t="s">
        <v>141</v>
      </c>
      <c r="D97" s="216" t="s">
        <v>142</v>
      </c>
      <c r="E97" s="23">
        <v>0</v>
      </c>
      <c r="F97" s="19">
        <v>1</v>
      </c>
      <c r="G97" s="216" t="s">
        <v>131</v>
      </c>
    </row>
    <row r="98" spans="1:7" ht="72">
      <c r="A98" s="353"/>
      <c r="B98" s="216" t="s">
        <v>1034</v>
      </c>
      <c r="C98" s="216" t="s">
        <v>144</v>
      </c>
      <c r="D98" s="216" t="s">
        <v>943</v>
      </c>
      <c r="E98" s="23">
        <v>0</v>
      </c>
      <c r="F98" s="19">
        <v>1</v>
      </c>
      <c r="G98" s="216" t="s">
        <v>131</v>
      </c>
    </row>
    <row r="99" spans="1:7" ht="36">
      <c r="A99" s="353"/>
      <c r="B99" s="220" t="s">
        <v>66</v>
      </c>
      <c r="C99" s="226" t="s">
        <v>67</v>
      </c>
      <c r="D99" s="226" t="s">
        <v>68</v>
      </c>
      <c r="E99" s="23">
        <v>0</v>
      </c>
      <c r="F99" s="27">
        <v>1</v>
      </c>
      <c r="G99" s="216" t="s">
        <v>131</v>
      </c>
    </row>
    <row r="100" spans="1:7" ht="48">
      <c r="A100" s="353"/>
      <c r="B100" s="220" t="s">
        <v>70</v>
      </c>
      <c r="C100" s="226" t="s">
        <v>71</v>
      </c>
      <c r="D100" s="226" t="s">
        <v>72</v>
      </c>
      <c r="E100" s="23">
        <v>0</v>
      </c>
      <c r="F100" s="27">
        <v>1</v>
      </c>
      <c r="G100" s="216" t="s">
        <v>131</v>
      </c>
    </row>
    <row r="101" spans="1:7" s="24" customFormat="1" ht="15">
      <c r="A101" s="390" t="s">
        <v>1060</v>
      </c>
      <c r="B101" s="390"/>
      <c r="C101" s="390"/>
      <c r="D101" s="390"/>
      <c r="E101" s="390"/>
      <c r="F101" s="390"/>
      <c r="G101" s="390"/>
    </row>
    <row r="102" spans="1:7" s="24" customFormat="1" ht="30.75" customHeight="1">
      <c r="A102" s="373" t="s">
        <v>1061</v>
      </c>
      <c r="B102" s="373"/>
      <c r="C102" s="373"/>
      <c r="D102" s="373"/>
      <c r="E102" s="373"/>
      <c r="F102" s="373"/>
      <c r="G102" s="373"/>
    </row>
    <row r="103" spans="1:7" s="217" customFormat="1" ht="30" customHeight="1">
      <c r="A103" s="448" t="s">
        <v>1053</v>
      </c>
      <c r="B103" s="451" t="s">
        <v>479</v>
      </c>
      <c r="C103" s="451" t="s">
        <v>869</v>
      </c>
      <c r="D103" s="451" t="s">
        <v>902</v>
      </c>
      <c r="E103" s="449" t="s">
        <v>875</v>
      </c>
      <c r="F103" s="450"/>
      <c r="G103" s="451" t="s">
        <v>485</v>
      </c>
    </row>
    <row r="104" spans="1:7" s="217" customFormat="1" ht="36">
      <c r="A104" s="448"/>
      <c r="B104" s="451"/>
      <c r="C104" s="451"/>
      <c r="D104" s="451"/>
      <c r="E104" s="196" t="s">
        <v>873</v>
      </c>
      <c r="F104" s="196" t="s">
        <v>874</v>
      </c>
      <c r="G104" s="451"/>
    </row>
    <row r="105" spans="1:7" s="45" customFormat="1" ht="48">
      <c r="A105" s="353" t="s">
        <v>482</v>
      </c>
      <c r="B105" s="377" t="s">
        <v>363</v>
      </c>
      <c r="C105" s="368" t="s">
        <v>364</v>
      </c>
      <c r="D105" s="226" t="s">
        <v>365</v>
      </c>
      <c r="E105" s="206"/>
      <c r="F105" s="226" t="s">
        <v>986</v>
      </c>
      <c r="G105" s="226" t="s">
        <v>366</v>
      </c>
    </row>
    <row r="106" spans="1:7" s="45" customFormat="1" ht="48">
      <c r="A106" s="377"/>
      <c r="B106" s="377"/>
      <c r="C106" s="368"/>
      <c r="D106" s="226" t="s">
        <v>472</v>
      </c>
      <c r="E106" s="206"/>
      <c r="F106" s="226" t="s">
        <v>986</v>
      </c>
      <c r="G106" s="226" t="s">
        <v>366</v>
      </c>
    </row>
    <row r="107" spans="1:7" s="45" customFormat="1" ht="48">
      <c r="A107" s="377"/>
      <c r="B107" s="377"/>
      <c r="C107" s="368"/>
      <c r="D107" s="226" t="s">
        <v>367</v>
      </c>
      <c r="E107" s="206"/>
      <c r="F107" s="226" t="s">
        <v>986</v>
      </c>
      <c r="G107" s="226" t="s">
        <v>366</v>
      </c>
    </row>
    <row r="108" spans="1:7" s="45" customFormat="1" ht="48">
      <c r="A108" s="377"/>
      <c r="B108" s="377"/>
      <c r="C108" s="368"/>
      <c r="D108" s="226" t="s">
        <v>368</v>
      </c>
      <c r="E108" s="206"/>
      <c r="F108" s="226" t="s">
        <v>986</v>
      </c>
      <c r="G108" s="226" t="s">
        <v>366</v>
      </c>
    </row>
    <row r="109" spans="1:7" s="45" customFormat="1" ht="60">
      <c r="A109" s="377"/>
      <c r="B109" s="377"/>
      <c r="C109" s="226" t="s">
        <v>369</v>
      </c>
      <c r="D109" s="226" t="s">
        <v>370</v>
      </c>
      <c r="E109" s="206">
        <v>64</v>
      </c>
      <c r="F109" s="206">
        <v>64</v>
      </c>
      <c r="G109" s="226" t="s">
        <v>366</v>
      </c>
    </row>
    <row r="110" spans="1:7" ht="36">
      <c r="A110" s="377"/>
      <c r="B110" s="226" t="s">
        <v>66</v>
      </c>
      <c r="C110" s="226" t="s">
        <v>67</v>
      </c>
      <c r="D110" s="226" t="s">
        <v>68</v>
      </c>
      <c r="E110" s="27">
        <v>1</v>
      </c>
      <c r="F110" s="27">
        <v>1</v>
      </c>
      <c r="G110" s="226" t="s">
        <v>471</v>
      </c>
    </row>
    <row r="111" spans="1:7" ht="48">
      <c r="A111" s="377"/>
      <c r="B111" s="226" t="s">
        <v>70</v>
      </c>
      <c r="C111" s="226" t="s">
        <v>71</v>
      </c>
      <c r="D111" s="226" t="s">
        <v>72</v>
      </c>
      <c r="E111" s="27">
        <v>0</v>
      </c>
      <c r="F111" s="27">
        <v>1</v>
      </c>
      <c r="G111" s="226" t="s">
        <v>366</v>
      </c>
    </row>
    <row r="112" spans="1:7" ht="12">
      <c r="A112" s="199"/>
      <c r="B112" s="115"/>
      <c r="C112" s="115"/>
      <c r="D112" s="115"/>
      <c r="E112" s="202"/>
      <c r="F112" s="202"/>
      <c r="G112" s="115"/>
    </row>
    <row r="113" spans="1:7" ht="12.75">
      <c r="A113" s="454" t="s">
        <v>1062</v>
      </c>
      <c r="B113" s="454"/>
      <c r="C113" s="454"/>
      <c r="D113" s="454"/>
      <c r="E113" s="454"/>
      <c r="F113" s="454"/>
      <c r="G113" s="454"/>
    </row>
    <row r="114" spans="1:7" s="24" customFormat="1" ht="18.75" customHeight="1">
      <c r="A114" s="462" t="s">
        <v>293</v>
      </c>
      <c r="B114" s="465"/>
      <c r="C114" s="465"/>
      <c r="D114" s="465"/>
      <c r="E114" s="465"/>
      <c r="F114" s="465"/>
      <c r="G114" s="466"/>
    </row>
    <row r="115" spans="1:7" s="217" customFormat="1" ht="30" customHeight="1">
      <c r="A115" s="448" t="s">
        <v>1053</v>
      </c>
      <c r="B115" s="451" t="s">
        <v>479</v>
      </c>
      <c r="C115" s="451" t="s">
        <v>869</v>
      </c>
      <c r="D115" s="451" t="s">
        <v>902</v>
      </c>
      <c r="E115" s="449" t="s">
        <v>875</v>
      </c>
      <c r="F115" s="450"/>
      <c r="G115" s="451" t="s">
        <v>485</v>
      </c>
    </row>
    <row r="116" spans="1:7" s="217" customFormat="1" ht="36">
      <c r="A116" s="448"/>
      <c r="B116" s="451"/>
      <c r="C116" s="451"/>
      <c r="D116" s="451"/>
      <c r="E116" s="196" t="s">
        <v>873</v>
      </c>
      <c r="F116" s="196" t="s">
        <v>874</v>
      </c>
      <c r="G116" s="451"/>
    </row>
    <row r="117" spans="1:7" s="24" customFormat="1" ht="96" customHeight="1">
      <c r="A117" s="377"/>
      <c r="B117" s="377" t="s">
        <v>1011</v>
      </c>
      <c r="C117" s="377" t="s">
        <v>1012</v>
      </c>
      <c r="D117" s="226" t="s">
        <v>596</v>
      </c>
      <c r="E117" s="210">
        <v>0</v>
      </c>
      <c r="F117" s="27">
        <v>1</v>
      </c>
      <c r="G117" s="226" t="s">
        <v>486</v>
      </c>
    </row>
    <row r="118" spans="1:7" s="24" customFormat="1" ht="48">
      <c r="A118" s="377"/>
      <c r="B118" s="377"/>
      <c r="C118" s="377"/>
      <c r="D118" s="226" t="s">
        <v>476</v>
      </c>
      <c r="E118" s="27">
        <v>0.9</v>
      </c>
      <c r="F118" s="27">
        <v>0.95</v>
      </c>
      <c r="G118" s="226" t="s">
        <v>486</v>
      </c>
    </row>
    <row r="119" spans="1:7" s="24" customFormat="1" ht="60">
      <c r="A119" s="377"/>
      <c r="B119" s="377"/>
      <c r="C119" s="377"/>
      <c r="D119" s="226" t="s">
        <v>484</v>
      </c>
      <c r="E119" s="27">
        <v>0.7</v>
      </c>
      <c r="F119" s="27">
        <v>0.8</v>
      </c>
      <c r="G119" s="226" t="s">
        <v>486</v>
      </c>
    </row>
    <row r="120" spans="1:7" s="24" customFormat="1" ht="48">
      <c r="A120" s="389"/>
      <c r="B120" s="226" t="s">
        <v>1013</v>
      </c>
      <c r="C120" s="226" t="s">
        <v>1014</v>
      </c>
      <c r="D120" s="226" t="s">
        <v>1015</v>
      </c>
      <c r="E120" s="27">
        <v>0.7</v>
      </c>
      <c r="F120" s="27">
        <v>0.8</v>
      </c>
      <c r="G120" s="226" t="s">
        <v>487</v>
      </c>
    </row>
    <row r="121" spans="1:7" s="24" customFormat="1" ht="51.75" customHeight="1">
      <c r="A121" s="389"/>
      <c r="B121" s="226" t="s">
        <v>279</v>
      </c>
      <c r="C121" s="226" t="s">
        <v>280</v>
      </c>
      <c r="D121" s="226" t="s">
        <v>281</v>
      </c>
      <c r="E121" s="206">
        <v>0</v>
      </c>
      <c r="F121" s="27">
        <v>1</v>
      </c>
      <c r="G121" s="226" t="s">
        <v>488</v>
      </c>
    </row>
    <row r="122" spans="1:7" s="24" customFormat="1" ht="48.75" customHeight="1">
      <c r="A122" s="389"/>
      <c r="B122" s="226" t="s">
        <v>1016</v>
      </c>
      <c r="C122" s="226" t="s">
        <v>1017</v>
      </c>
      <c r="D122" s="265" t="s">
        <v>1134</v>
      </c>
      <c r="E122" s="206">
        <v>0</v>
      </c>
      <c r="F122" s="27">
        <v>0.15</v>
      </c>
      <c r="G122" s="226" t="s">
        <v>488</v>
      </c>
    </row>
    <row r="123" spans="1:7" s="24" customFormat="1" ht="48.75" customHeight="1">
      <c r="A123" s="389"/>
      <c r="B123" s="226" t="s">
        <v>1018</v>
      </c>
      <c r="C123" s="226" t="s">
        <v>1019</v>
      </c>
      <c r="D123" s="226" t="s">
        <v>1020</v>
      </c>
      <c r="E123" s="211">
        <v>0</v>
      </c>
      <c r="F123" s="212">
        <v>0.01</v>
      </c>
      <c r="G123" s="226" t="s">
        <v>488</v>
      </c>
    </row>
    <row r="124" spans="1:7" s="24" customFormat="1" ht="48.75" customHeight="1">
      <c r="A124" s="389"/>
      <c r="B124" s="226" t="s">
        <v>285</v>
      </c>
      <c r="C124" s="226" t="s">
        <v>1021</v>
      </c>
      <c r="D124" s="226" t="s">
        <v>1022</v>
      </c>
      <c r="E124" s="206">
        <v>0</v>
      </c>
      <c r="F124" s="27">
        <v>1</v>
      </c>
      <c r="G124" s="226" t="s">
        <v>910</v>
      </c>
    </row>
    <row r="125" spans="1:7" s="24" customFormat="1" ht="48.75" customHeight="1">
      <c r="A125" s="389"/>
      <c r="B125" s="220" t="s">
        <v>288</v>
      </c>
      <c r="C125" s="226" t="s">
        <v>1024</v>
      </c>
      <c r="D125" s="226" t="s">
        <v>1025</v>
      </c>
      <c r="E125" s="206">
        <v>0</v>
      </c>
      <c r="F125" s="27">
        <v>1</v>
      </c>
      <c r="G125" s="226" t="s">
        <v>491</v>
      </c>
    </row>
    <row r="126" spans="1:7" ht="142.5" customHeight="1">
      <c r="A126" s="389"/>
      <c r="B126" s="226" t="s">
        <v>359</v>
      </c>
      <c r="C126" s="226" t="s">
        <v>428</v>
      </c>
      <c r="D126" s="226" t="s">
        <v>1023</v>
      </c>
      <c r="E126" s="206">
        <v>0</v>
      </c>
      <c r="F126" s="27">
        <v>0.6</v>
      </c>
      <c r="G126" s="226" t="s">
        <v>870</v>
      </c>
    </row>
    <row r="127" spans="1:7" ht="36">
      <c r="A127" s="389"/>
      <c r="B127" s="226" t="s">
        <v>66</v>
      </c>
      <c r="C127" s="226" t="s">
        <v>67</v>
      </c>
      <c r="D127" s="226" t="s">
        <v>68</v>
      </c>
      <c r="E127" s="206">
        <v>0</v>
      </c>
      <c r="F127" s="27">
        <v>0.5</v>
      </c>
      <c r="G127" s="226" t="s">
        <v>69</v>
      </c>
    </row>
    <row r="128" spans="1:7" ht="48">
      <c r="A128" s="213"/>
      <c r="B128" s="226" t="s">
        <v>70</v>
      </c>
      <c r="C128" s="226" t="s">
        <v>71</v>
      </c>
      <c r="D128" s="226" t="s">
        <v>72</v>
      </c>
      <c r="E128" s="206">
        <v>0</v>
      </c>
      <c r="F128" s="27">
        <v>1</v>
      </c>
      <c r="G128" s="226" t="s">
        <v>69</v>
      </c>
    </row>
    <row r="129" spans="1:7" ht="12.75">
      <c r="A129" s="447" t="s">
        <v>1063</v>
      </c>
      <c r="B129" s="447"/>
      <c r="C129" s="447"/>
      <c r="D129" s="447"/>
      <c r="E129" s="447"/>
      <c r="F129" s="447"/>
      <c r="G129" s="447"/>
    </row>
    <row r="130" spans="1:7" ht="38.25" customHeight="1">
      <c r="A130" s="462" t="s">
        <v>1064</v>
      </c>
      <c r="B130" s="463"/>
      <c r="C130" s="463"/>
      <c r="D130" s="463"/>
      <c r="E130" s="463"/>
      <c r="F130" s="463"/>
      <c r="G130" s="464"/>
    </row>
    <row r="131" spans="1:7" s="217" customFormat="1" ht="30" customHeight="1">
      <c r="A131" s="448" t="s">
        <v>1053</v>
      </c>
      <c r="B131" s="451" t="s">
        <v>479</v>
      </c>
      <c r="C131" s="451" t="s">
        <v>869</v>
      </c>
      <c r="D131" s="451" t="s">
        <v>902</v>
      </c>
      <c r="E131" s="449" t="s">
        <v>875</v>
      </c>
      <c r="F131" s="450"/>
      <c r="G131" s="451" t="s">
        <v>485</v>
      </c>
    </row>
    <row r="132" spans="1:7" s="217" customFormat="1" ht="36">
      <c r="A132" s="448"/>
      <c r="B132" s="451"/>
      <c r="C132" s="451"/>
      <c r="D132" s="451"/>
      <c r="E132" s="196" t="s">
        <v>873</v>
      </c>
      <c r="F132" s="196" t="s">
        <v>874</v>
      </c>
      <c r="G132" s="451"/>
    </row>
    <row r="133" spans="1:7" ht="45" customHeight="1">
      <c r="A133" s="442"/>
      <c r="B133" s="456" t="s">
        <v>295</v>
      </c>
      <c r="C133" s="456" t="s">
        <v>1035</v>
      </c>
      <c r="D133" s="456" t="s">
        <v>857</v>
      </c>
      <c r="E133" s="458">
        <v>0</v>
      </c>
      <c r="F133" s="460">
        <v>1</v>
      </c>
      <c r="G133" s="456" t="s">
        <v>862</v>
      </c>
    </row>
    <row r="134" spans="1:7" ht="30" customHeight="1">
      <c r="A134" s="443"/>
      <c r="B134" s="457"/>
      <c r="C134" s="457"/>
      <c r="D134" s="457"/>
      <c r="E134" s="459"/>
      <c r="F134" s="461"/>
      <c r="G134" s="457"/>
    </row>
    <row r="135" spans="1:7" ht="34.5" customHeight="1">
      <c r="A135" s="444"/>
      <c r="B135" s="354" t="s">
        <v>296</v>
      </c>
      <c r="C135" s="216" t="s">
        <v>967</v>
      </c>
      <c r="D135" s="227" t="s">
        <v>1036</v>
      </c>
      <c r="E135" s="228">
        <v>0</v>
      </c>
      <c r="F135" s="229">
        <v>1</v>
      </c>
      <c r="G135" s="4" t="s">
        <v>968</v>
      </c>
    </row>
    <row r="136" spans="1:7" ht="34.5" customHeight="1">
      <c r="A136" s="444"/>
      <c r="B136" s="444"/>
      <c r="C136" s="216" t="s">
        <v>959</v>
      </c>
      <c r="D136" s="4" t="s">
        <v>911</v>
      </c>
      <c r="E136" s="222">
        <v>0</v>
      </c>
      <c r="F136" s="214">
        <v>1</v>
      </c>
      <c r="G136" s="4" t="s">
        <v>298</v>
      </c>
    </row>
    <row r="137" spans="1:7" ht="34.5" customHeight="1">
      <c r="A137" s="444"/>
      <c r="B137" s="397"/>
      <c r="C137" s="216" t="s">
        <v>965</v>
      </c>
      <c r="D137" s="4" t="s">
        <v>966</v>
      </c>
      <c r="E137" s="222">
        <v>0</v>
      </c>
      <c r="F137" s="215">
        <v>1</v>
      </c>
      <c r="G137" s="4" t="s">
        <v>860</v>
      </c>
    </row>
    <row r="138" spans="1:7" ht="27.75" customHeight="1">
      <c r="A138" s="444"/>
      <c r="B138" s="353" t="s">
        <v>858</v>
      </c>
      <c r="C138" s="353" t="s">
        <v>984</v>
      </c>
      <c r="D138" s="353" t="s">
        <v>960</v>
      </c>
      <c r="E138" s="418">
        <v>0</v>
      </c>
      <c r="F138" s="445">
        <v>1</v>
      </c>
      <c r="G138" s="353" t="s">
        <v>968</v>
      </c>
    </row>
    <row r="139" spans="1:7" ht="27.75" customHeight="1">
      <c r="A139" s="444"/>
      <c r="B139" s="374"/>
      <c r="C139" s="374"/>
      <c r="D139" s="374"/>
      <c r="E139" s="419"/>
      <c r="F139" s="446"/>
      <c r="G139" s="374"/>
    </row>
    <row r="140" spans="1:7" ht="27.75" customHeight="1">
      <c r="A140" s="444"/>
      <c r="B140" s="354" t="s">
        <v>303</v>
      </c>
      <c r="C140" s="216" t="s">
        <v>914</v>
      </c>
      <c r="D140" s="216" t="s">
        <v>305</v>
      </c>
      <c r="E140" s="222">
        <v>0</v>
      </c>
      <c r="F140" s="215">
        <v>1</v>
      </c>
      <c r="G140" s="4" t="s">
        <v>606</v>
      </c>
    </row>
    <row r="141" spans="1:7" ht="27.75" customHeight="1">
      <c r="A141" s="444"/>
      <c r="B141" s="355"/>
      <c r="C141" s="4" t="s">
        <v>389</v>
      </c>
      <c r="D141" s="4" t="s">
        <v>388</v>
      </c>
      <c r="E141" s="222">
        <v>0</v>
      </c>
      <c r="F141" s="19">
        <v>1</v>
      </c>
      <c r="G141" s="4" t="s">
        <v>969</v>
      </c>
    </row>
    <row r="142" spans="1:7" ht="27.75" customHeight="1">
      <c r="A142" s="444"/>
      <c r="B142" s="355"/>
      <c r="C142" s="4" t="s">
        <v>306</v>
      </c>
      <c r="D142" s="4" t="s">
        <v>307</v>
      </c>
      <c r="E142" s="222">
        <v>0</v>
      </c>
      <c r="F142" s="19">
        <v>1</v>
      </c>
      <c r="G142" s="4" t="s">
        <v>859</v>
      </c>
    </row>
    <row r="143" spans="1:7" ht="27.75" customHeight="1">
      <c r="A143" s="444"/>
      <c r="B143" s="444"/>
      <c r="C143" s="4" t="s">
        <v>697</v>
      </c>
      <c r="D143" s="4" t="s">
        <v>307</v>
      </c>
      <c r="E143" s="222">
        <v>0</v>
      </c>
      <c r="F143" s="19">
        <v>1</v>
      </c>
      <c r="G143" s="4" t="s">
        <v>607</v>
      </c>
    </row>
    <row r="144" spans="1:7" ht="25.5" customHeight="1">
      <c r="A144" s="444"/>
      <c r="B144" s="397"/>
      <c r="C144" s="4" t="s">
        <v>310</v>
      </c>
      <c r="D144" s="4" t="s">
        <v>915</v>
      </c>
      <c r="E144" s="222">
        <v>0</v>
      </c>
      <c r="F144" s="19">
        <v>1</v>
      </c>
      <c r="G144" s="4" t="s">
        <v>312</v>
      </c>
    </row>
    <row r="145" spans="1:7" ht="20.25" customHeight="1">
      <c r="A145" s="444"/>
      <c r="B145" s="354" t="s">
        <v>917</v>
      </c>
      <c r="C145" s="226" t="s">
        <v>916</v>
      </c>
      <c r="D145" s="4" t="s">
        <v>315</v>
      </c>
      <c r="E145" s="222">
        <v>0</v>
      </c>
      <c r="F145" s="222">
        <v>1</v>
      </c>
      <c r="G145" s="4" t="s">
        <v>338</v>
      </c>
    </row>
    <row r="146" spans="1:7" ht="20.25" customHeight="1">
      <c r="A146" s="444"/>
      <c r="B146" s="356"/>
      <c r="C146" s="4" t="s">
        <v>317</v>
      </c>
      <c r="D146" s="4" t="s">
        <v>318</v>
      </c>
      <c r="E146" s="222">
        <v>0</v>
      </c>
      <c r="F146" s="225">
        <v>1</v>
      </c>
      <c r="G146" s="4" t="s">
        <v>319</v>
      </c>
    </row>
    <row r="147" spans="1:7" ht="20.25" customHeight="1">
      <c r="A147" s="444"/>
      <c r="B147" s="356"/>
      <c r="C147" s="4" t="s">
        <v>320</v>
      </c>
      <c r="D147" s="4" t="s">
        <v>321</v>
      </c>
      <c r="E147" s="222">
        <v>0</v>
      </c>
      <c r="F147" s="222">
        <v>1</v>
      </c>
      <c r="G147" s="4" t="s">
        <v>322</v>
      </c>
    </row>
    <row r="148" spans="1:7" ht="20.25" customHeight="1">
      <c r="A148" s="444"/>
      <c r="B148" s="356"/>
      <c r="C148" s="216" t="s">
        <v>323</v>
      </c>
      <c r="D148" s="216" t="s">
        <v>324</v>
      </c>
      <c r="E148" s="222">
        <v>0</v>
      </c>
      <c r="F148" s="222">
        <v>1</v>
      </c>
      <c r="G148" s="4" t="s">
        <v>325</v>
      </c>
    </row>
    <row r="149" spans="1:7" ht="20.25" customHeight="1">
      <c r="A149" s="444"/>
      <c r="B149" s="444"/>
      <c r="C149" s="216" t="s">
        <v>983</v>
      </c>
      <c r="D149" s="226" t="s">
        <v>919</v>
      </c>
      <c r="E149" s="206">
        <v>0</v>
      </c>
      <c r="F149" s="222">
        <v>2</v>
      </c>
      <c r="G149" s="4" t="s">
        <v>325</v>
      </c>
    </row>
    <row r="150" spans="1:7" ht="27" customHeight="1">
      <c r="A150" s="444"/>
      <c r="B150" s="397"/>
      <c r="C150" s="226" t="s">
        <v>918</v>
      </c>
      <c r="D150" s="226" t="s">
        <v>920</v>
      </c>
      <c r="E150" s="206">
        <v>0</v>
      </c>
      <c r="F150" s="222">
        <v>1</v>
      </c>
      <c r="G150" s="4" t="s">
        <v>985</v>
      </c>
    </row>
    <row r="151" spans="1:125" s="45" customFormat="1" ht="27" customHeight="1">
      <c r="A151" s="397"/>
      <c r="B151" s="220" t="s">
        <v>66</v>
      </c>
      <c r="C151" s="226" t="s">
        <v>67</v>
      </c>
      <c r="D151" s="226" t="s">
        <v>68</v>
      </c>
      <c r="E151" s="206">
        <v>0</v>
      </c>
      <c r="F151" s="27">
        <v>1</v>
      </c>
      <c r="G151" s="220" t="s">
        <v>334</v>
      </c>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row>
    <row r="152" spans="1:129" s="24" customFormat="1" ht="26.25" customHeight="1">
      <c r="A152" s="447" t="s">
        <v>1065</v>
      </c>
      <c r="B152" s="447"/>
      <c r="C152" s="447"/>
      <c r="D152" s="447"/>
      <c r="E152" s="447"/>
      <c r="F152" s="447"/>
      <c r="G152" s="447"/>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row>
    <row r="153" spans="1:129" s="24" customFormat="1" ht="35.25" customHeight="1">
      <c r="A153" s="353" t="s">
        <v>949</v>
      </c>
      <c r="B153" s="353"/>
      <c r="C153" s="353"/>
      <c r="D153" s="353"/>
      <c r="E153" s="353"/>
      <c r="F153" s="353"/>
      <c r="G153" s="353"/>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row>
    <row r="154" spans="1:7" s="217" customFormat="1" ht="30" customHeight="1">
      <c r="A154" s="448" t="s">
        <v>1053</v>
      </c>
      <c r="B154" s="451" t="s">
        <v>479</v>
      </c>
      <c r="C154" s="451" t="s">
        <v>869</v>
      </c>
      <c r="D154" s="451" t="s">
        <v>902</v>
      </c>
      <c r="E154" s="449" t="s">
        <v>875</v>
      </c>
      <c r="F154" s="450"/>
      <c r="G154" s="451" t="s">
        <v>485</v>
      </c>
    </row>
    <row r="155" spans="1:7" s="217" customFormat="1" ht="36">
      <c r="A155" s="448"/>
      <c r="B155" s="451"/>
      <c r="C155" s="451"/>
      <c r="D155" s="451"/>
      <c r="E155" s="196" t="s">
        <v>873</v>
      </c>
      <c r="F155" s="196" t="s">
        <v>874</v>
      </c>
      <c r="G155" s="451"/>
    </row>
    <row r="156" spans="1:129" s="24" customFormat="1" ht="68.25" customHeight="1">
      <c r="A156" s="361"/>
      <c r="B156" s="220" t="s">
        <v>148</v>
      </c>
      <c r="C156" s="226" t="s">
        <v>149</v>
      </c>
      <c r="D156" s="226" t="s">
        <v>150</v>
      </c>
      <c r="E156" s="223">
        <v>0</v>
      </c>
      <c r="F156" s="226" t="s">
        <v>867</v>
      </c>
      <c r="G156" s="220" t="s">
        <v>151</v>
      </c>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row>
    <row r="157" spans="1:129" s="24" customFormat="1" ht="56.25" customHeight="1">
      <c r="A157" s="362"/>
      <c r="B157" s="220" t="s">
        <v>152</v>
      </c>
      <c r="C157" s="226" t="s">
        <v>153</v>
      </c>
      <c r="D157" s="226" t="s">
        <v>154</v>
      </c>
      <c r="E157" s="223">
        <v>0</v>
      </c>
      <c r="F157" s="226" t="s">
        <v>867</v>
      </c>
      <c r="G157" s="220" t="s">
        <v>155</v>
      </c>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row>
    <row r="158" spans="1:7" ht="68.25" customHeight="1">
      <c r="A158" s="362"/>
      <c r="B158" s="216" t="s">
        <v>162</v>
      </c>
      <c r="C158" s="216" t="s">
        <v>163</v>
      </c>
      <c r="D158" s="4" t="s">
        <v>975</v>
      </c>
      <c r="E158" s="222">
        <v>0</v>
      </c>
      <c r="F158" s="225">
        <v>1</v>
      </c>
      <c r="G158" s="220" t="s">
        <v>158</v>
      </c>
    </row>
    <row r="159" spans="1:7" ht="51" customHeight="1">
      <c r="A159" s="362"/>
      <c r="B159" s="220" t="s">
        <v>165</v>
      </c>
      <c r="C159" s="72" t="s">
        <v>166</v>
      </c>
      <c r="D159" s="4" t="s">
        <v>167</v>
      </c>
      <c r="E159" s="222">
        <v>0</v>
      </c>
      <c r="F159" s="222">
        <v>1</v>
      </c>
      <c r="G159" s="55" t="s">
        <v>168</v>
      </c>
    </row>
    <row r="160" spans="1:7" ht="12">
      <c r="A160" s="362"/>
      <c r="B160" s="4" t="s">
        <v>921</v>
      </c>
      <c r="C160" s="72" t="s">
        <v>170</v>
      </c>
      <c r="D160" s="4" t="s">
        <v>171</v>
      </c>
      <c r="E160" s="222">
        <v>0</v>
      </c>
      <c r="F160" s="222">
        <v>1</v>
      </c>
      <c r="G160" s="55" t="s">
        <v>103</v>
      </c>
    </row>
    <row r="161" spans="1:129" ht="46.5" customHeight="1">
      <c r="A161" s="377"/>
      <c r="B161" s="26" t="s">
        <v>175</v>
      </c>
      <c r="C161" s="218" t="s">
        <v>329</v>
      </c>
      <c r="D161" s="4" t="s">
        <v>206</v>
      </c>
      <c r="E161" s="222">
        <v>0</v>
      </c>
      <c r="F161" s="225">
        <v>1</v>
      </c>
      <c r="G161" s="4" t="s">
        <v>174</v>
      </c>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c r="AS161" s="45"/>
      <c r="AT161" s="45"/>
      <c r="AU161" s="45"/>
      <c r="AV161" s="45"/>
      <c r="AW161" s="45"/>
      <c r="AX161" s="45"/>
      <c r="AY161" s="45"/>
      <c r="AZ161" s="45"/>
      <c r="BA161" s="45"/>
      <c r="BB161" s="45"/>
      <c r="BC161" s="45"/>
      <c r="BD161" s="45"/>
      <c r="BE161" s="45"/>
      <c r="BF161" s="45"/>
      <c r="BG161" s="45"/>
      <c r="BH161" s="45"/>
      <c r="BI161" s="45"/>
      <c r="BJ161" s="45"/>
      <c r="BK161" s="45"/>
      <c r="BL161" s="45"/>
      <c r="BM161" s="45"/>
      <c r="BN161" s="45"/>
      <c r="BO161" s="45"/>
      <c r="BP161" s="45"/>
      <c r="BQ161" s="45"/>
      <c r="BR161" s="45"/>
      <c r="BS161" s="45"/>
      <c r="BT161" s="45"/>
      <c r="BU161" s="45"/>
      <c r="BV161" s="45"/>
      <c r="BW161" s="45"/>
      <c r="BX161" s="45"/>
      <c r="BY161" s="45"/>
      <c r="BZ161" s="45"/>
      <c r="CA161" s="45"/>
      <c r="CB161" s="45"/>
      <c r="CC161" s="45"/>
      <c r="CD161" s="45"/>
      <c r="CE161" s="45"/>
      <c r="CF161" s="45"/>
      <c r="CG161" s="45"/>
      <c r="CH161" s="45"/>
      <c r="CI161" s="45"/>
      <c r="CJ161" s="45"/>
      <c r="CK161" s="45"/>
      <c r="CL161" s="45"/>
      <c r="CM161" s="45"/>
      <c r="CN161" s="45"/>
      <c r="CO161" s="45"/>
      <c r="CP161" s="45"/>
      <c r="CQ161" s="45"/>
      <c r="CR161" s="45"/>
      <c r="CS161" s="45"/>
      <c r="CT161" s="45"/>
      <c r="CU161" s="45"/>
      <c r="CV161" s="45"/>
      <c r="CW161" s="45"/>
      <c r="CX161" s="45"/>
      <c r="CY161" s="45"/>
      <c r="CZ161" s="45"/>
      <c r="DA161" s="45"/>
      <c r="DB161" s="45"/>
      <c r="DC161" s="45"/>
      <c r="DD161" s="45"/>
      <c r="DE161" s="45"/>
      <c r="DF161" s="45"/>
      <c r="DG161" s="45"/>
      <c r="DH161" s="45"/>
      <c r="DI161" s="45"/>
      <c r="DJ161" s="45"/>
      <c r="DK161" s="45"/>
      <c r="DL161" s="45"/>
      <c r="DM161" s="45"/>
      <c r="DN161" s="45"/>
      <c r="DO161" s="45"/>
      <c r="DP161" s="45"/>
      <c r="DQ161" s="45"/>
      <c r="DR161" s="45"/>
      <c r="DS161" s="45"/>
      <c r="DT161" s="45"/>
      <c r="DU161" s="45"/>
      <c r="DV161" s="45"/>
      <c r="DW161" s="45"/>
      <c r="DX161" s="45"/>
      <c r="DY161" s="45"/>
    </row>
    <row r="162" spans="1:7" ht="37.5" customHeight="1">
      <c r="A162" s="377"/>
      <c r="B162" s="394" t="s">
        <v>961</v>
      </c>
      <c r="C162" s="216" t="s">
        <v>618</v>
      </c>
      <c r="D162" s="4" t="s">
        <v>922</v>
      </c>
      <c r="E162" s="222">
        <v>0</v>
      </c>
      <c r="F162" s="222">
        <v>1</v>
      </c>
      <c r="G162" s="4" t="s">
        <v>178</v>
      </c>
    </row>
    <row r="163" spans="1:7" ht="57" customHeight="1">
      <c r="A163" s="377"/>
      <c r="B163" s="444"/>
      <c r="C163" s="354" t="s">
        <v>923</v>
      </c>
      <c r="D163" s="4" t="s">
        <v>924</v>
      </c>
      <c r="E163" s="222">
        <v>0</v>
      </c>
      <c r="F163" s="225">
        <v>1</v>
      </c>
      <c r="G163" s="4" t="s">
        <v>928</v>
      </c>
    </row>
    <row r="164" spans="1:7" ht="66.75" customHeight="1">
      <c r="A164" s="377"/>
      <c r="B164" s="444"/>
      <c r="C164" s="355"/>
      <c r="D164" s="4" t="s">
        <v>926</v>
      </c>
      <c r="E164" s="222">
        <v>0</v>
      </c>
      <c r="F164" s="225">
        <v>1</v>
      </c>
      <c r="G164" s="4" t="s">
        <v>928</v>
      </c>
    </row>
    <row r="165" spans="1:7" ht="54" customHeight="1">
      <c r="A165" s="377"/>
      <c r="B165" s="444"/>
      <c r="C165" s="355"/>
      <c r="D165" s="4" t="s">
        <v>925</v>
      </c>
      <c r="E165" s="222">
        <v>0</v>
      </c>
      <c r="F165" s="225">
        <v>1</v>
      </c>
      <c r="G165" s="4" t="s">
        <v>928</v>
      </c>
    </row>
    <row r="166" spans="1:7" ht="69" customHeight="1">
      <c r="A166" s="377"/>
      <c r="B166" s="397"/>
      <c r="C166" s="397"/>
      <c r="D166" s="4" t="s">
        <v>927</v>
      </c>
      <c r="E166" s="222">
        <v>0</v>
      </c>
      <c r="F166" s="225">
        <v>1</v>
      </c>
      <c r="G166" s="4" t="s">
        <v>928</v>
      </c>
    </row>
    <row r="167" spans="1:7" ht="38.25" customHeight="1">
      <c r="A167" s="377"/>
      <c r="B167" s="455" t="s">
        <v>962</v>
      </c>
      <c r="C167" s="216" t="s">
        <v>929</v>
      </c>
      <c r="D167" s="4" t="s">
        <v>176</v>
      </c>
      <c r="E167" s="222">
        <v>0</v>
      </c>
      <c r="F167" s="225">
        <v>1</v>
      </c>
      <c r="G167" s="4" t="s">
        <v>508</v>
      </c>
    </row>
    <row r="168" spans="1:7" ht="32.25" customHeight="1">
      <c r="A168" s="377"/>
      <c r="B168" s="444"/>
      <c r="C168" s="216" t="s">
        <v>182</v>
      </c>
      <c r="D168" s="4" t="s">
        <v>507</v>
      </c>
      <c r="E168" s="222">
        <v>0</v>
      </c>
      <c r="F168" s="222">
        <v>1</v>
      </c>
      <c r="G168" s="4" t="s">
        <v>928</v>
      </c>
    </row>
    <row r="169" spans="1:7" ht="39.75" customHeight="1">
      <c r="A169" s="377"/>
      <c r="B169" s="444"/>
      <c r="C169" s="216" t="s">
        <v>976</v>
      </c>
      <c r="D169" s="216" t="s">
        <v>974</v>
      </c>
      <c r="E169" s="222">
        <v>0</v>
      </c>
      <c r="F169" s="222">
        <v>1</v>
      </c>
      <c r="G169" s="4" t="s">
        <v>928</v>
      </c>
    </row>
    <row r="170" spans="1:7" ht="39.75" customHeight="1">
      <c r="A170" s="377"/>
      <c r="B170" s="397"/>
      <c r="C170" s="220" t="s">
        <v>189</v>
      </c>
      <c r="D170" s="216" t="s">
        <v>190</v>
      </c>
      <c r="E170" s="222">
        <v>0</v>
      </c>
      <c r="F170" s="225">
        <v>1</v>
      </c>
      <c r="G170" s="4" t="s">
        <v>928</v>
      </c>
    </row>
    <row r="171" spans="1:7" ht="36" customHeight="1">
      <c r="A171" s="377"/>
      <c r="B171" s="216" t="s">
        <v>191</v>
      </c>
      <c r="C171" s="216" t="s">
        <v>192</v>
      </c>
      <c r="D171" s="216" t="s">
        <v>193</v>
      </c>
      <c r="E171" s="222">
        <v>1</v>
      </c>
      <c r="F171" s="222">
        <v>1</v>
      </c>
      <c r="G171" s="4" t="s">
        <v>928</v>
      </c>
    </row>
    <row r="172" spans="1:7" ht="45" customHeight="1">
      <c r="A172" s="377"/>
      <c r="B172" s="218" t="s">
        <v>931</v>
      </c>
      <c r="C172" s="216" t="s">
        <v>195</v>
      </c>
      <c r="D172" s="220" t="s">
        <v>196</v>
      </c>
      <c r="E172" s="222">
        <v>1</v>
      </c>
      <c r="F172" s="222">
        <v>1</v>
      </c>
      <c r="G172" s="4" t="s">
        <v>928</v>
      </c>
    </row>
    <row r="173" spans="1:7" ht="24">
      <c r="A173" s="377"/>
      <c r="B173" s="26" t="s">
        <v>930</v>
      </c>
      <c r="C173" s="216" t="s">
        <v>963</v>
      </c>
      <c r="D173" s="220" t="s">
        <v>200</v>
      </c>
      <c r="E173" s="223">
        <v>0</v>
      </c>
      <c r="F173" s="225">
        <v>1</v>
      </c>
      <c r="G173" s="4" t="s">
        <v>201</v>
      </c>
    </row>
    <row r="174" spans="1:7" ht="63.75" customHeight="1">
      <c r="A174" s="362"/>
      <c r="B174" s="216" t="s">
        <v>932</v>
      </c>
      <c r="C174" s="216" t="s">
        <v>203</v>
      </c>
      <c r="D174" s="216" t="s">
        <v>176</v>
      </c>
      <c r="E174" s="223">
        <v>0</v>
      </c>
      <c r="F174" s="19">
        <v>1</v>
      </c>
      <c r="G174" s="4" t="s">
        <v>168</v>
      </c>
    </row>
    <row r="175" spans="1:7" ht="48">
      <c r="A175" s="362"/>
      <c r="B175" s="72" t="s">
        <v>933</v>
      </c>
      <c r="C175" s="72" t="s">
        <v>271</v>
      </c>
      <c r="D175" s="216" t="s">
        <v>269</v>
      </c>
      <c r="E175" s="223">
        <v>0</v>
      </c>
      <c r="F175" s="19">
        <v>1</v>
      </c>
      <c r="G175" s="4" t="s">
        <v>204</v>
      </c>
    </row>
    <row r="176" spans="1:7" ht="36">
      <c r="A176" s="362"/>
      <c r="B176" s="220" t="s">
        <v>66</v>
      </c>
      <c r="C176" s="226" t="s">
        <v>67</v>
      </c>
      <c r="D176" s="226" t="s">
        <v>68</v>
      </c>
      <c r="E176" s="206">
        <v>0</v>
      </c>
      <c r="F176" s="27">
        <v>1</v>
      </c>
      <c r="G176" s="4" t="s">
        <v>69</v>
      </c>
    </row>
    <row r="177" spans="1:7" ht="48">
      <c r="A177" s="362"/>
      <c r="B177" s="220" t="s">
        <v>70</v>
      </c>
      <c r="C177" s="226" t="s">
        <v>71</v>
      </c>
      <c r="D177" s="226" t="s">
        <v>72</v>
      </c>
      <c r="E177" s="206">
        <v>0</v>
      </c>
      <c r="F177" s="27">
        <v>1</v>
      </c>
      <c r="G177" s="4" t="s">
        <v>69</v>
      </c>
    </row>
    <row r="178" spans="1:7" ht="12">
      <c r="A178" s="101"/>
      <c r="B178" s="101"/>
      <c r="C178" s="109"/>
      <c r="D178" s="109"/>
      <c r="E178" s="203"/>
      <c r="F178" s="203"/>
      <c r="G178" s="109"/>
    </row>
    <row r="179" spans="1:7" ht="12.75">
      <c r="A179" s="454" t="s">
        <v>1066</v>
      </c>
      <c r="B179" s="454"/>
      <c r="C179" s="454"/>
      <c r="D179" s="454"/>
      <c r="E179" s="454"/>
      <c r="F179" s="454"/>
      <c r="G179" s="454"/>
    </row>
    <row r="180" spans="1:7" s="217" customFormat="1" ht="30" customHeight="1">
      <c r="A180" s="448" t="s">
        <v>1053</v>
      </c>
      <c r="B180" s="451" t="s">
        <v>479</v>
      </c>
      <c r="C180" s="451" t="s">
        <v>869</v>
      </c>
      <c r="D180" s="451" t="s">
        <v>902</v>
      </c>
      <c r="E180" s="449" t="s">
        <v>875</v>
      </c>
      <c r="F180" s="450"/>
      <c r="G180" s="451" t="s">
        <v>485</v>
      </c>
    </row>
    <row r="181" spans="1:7" s="217" customFormat="1" ht="36">
      <c r="A181" s="448"/>
      <c r="B181" s="451"/>
      <c r="C181" s="451"/>
      <c r="D181" s="451"/>
      <c r="E181" s="196" t="s">
        <v>873</v>
      </c>
      <c r="F181" s="196" t="s">
        <v>874</v>
      </c>
      <c r="G181" s="451"/>
    </row>
    <row r="182" spans="1:7" ht="60">
      <c r="A182" s="354"/>
      <c r="B182" s="216" t="s">
        <v>89</v>
      </c>
      <c r="C182" s="216" t="s">
        <v>90</v>
      </c>
      <c r="D182" s="216" t="s">
        <v>936</v>
      </c>
      <c r="E182" s="19">
        <v>0.7</v>
      </c>
      <c r="F182" s="82">
        <v>1</v>
      </c>
      <c r="G182" s="216" t="s">
        <v>937</v>
      </c>
    </row>
    <row r="183" spans="1:7" ht="48">
      <c r="A183" s="355"/>
      <c r="B183" s="216" t="s">
        <v>92</v>
      </c>
      <c r="C183" s="216" t="s">
        <v>93</v>
      </c>
      <c r="D183" s="216" t="s">
        <v>935</v>
      </c>
      <c r="E183" s="19">
        <v>0</v>
      </c>
      <c r="F183" s="82">
        <v>1</v>
      </c>
      <c r="G183" s="216" t="s">
        <v>937</v>
      </c>
    </row>
    <row r="184" spans="1:7" ht="36">
      <c r="A184" s="355"/>
      <c r="B184" s="216" t="s">
        <v>95</v>
      </c>
      <c r="C184" s="216" t="s">
        <v>972</v>
      </c>
      <c r="D184" s="216" t="s">
        <v>934</v>
      </c>
      <c r="E184" s="19">
        <v>0</v>
      </c>
      <c r="F184" s="82">
        <v>1</v>
      </c>
      <c r="G184" s="216" t="s">
        <v>938</v>
      </c>
    </row>
    <row r="185" spans="1:7" ht="48">
      <c r="A185" s="355"/>
      <c r="B185" s="216" t="s">
        <v>97</v>
      </c>
      <c r="C185" s="216" t="s">
        <v>98</v>
      </c>
      <c r="D185" s="216" t="s">
        <v>99</v>
      </c>
      <c r="E185" s="19">
        <v>0</v>
      </c>
      <c r="F185" s="82">
        <v>1</v>
      </c>
      <c r="G185" s="216" t="s">
        <v>938</v>
      </c>
    </row>
    <row r="186" spans="1:7" ht="86.25" customHeight="1">
      <c r="A186" s="355"/>
      <c r="B186" s="216" t="s">
        <v>100</v>
      </c>
      <c r="C186" s="216" t="s">
        <v>101</v>
      </c>
      <c r="D186" s="216" t="s">
        <v>940</v>
      </c>
      <c r="E186" s="19">
        <v>0</v>
      </c>
      <c r="F186" s="82">
        <v>1</v>
      </c>
      <c r="G186" s="216" t="s">
        <v>103</v>
      </c>
    </row>
    <row r="187" spans="1:7" ht="48">
      <c r="A187" s="355"/>
      <c r="B187" s="354" t="s">
        <v>104</v>
      </c>
      <c r="C187" s="216" t="s">
        <v>105</v>
      </c>
      <c r="D187" s="216" t="s">
        <v>939</v>
      </c>
      <c r="E187" s="19">
        <v>0</v>
      </c>
      <c r="F187" s="82">
        <v>1</v>
      </c>
      <c r="G187" s="216" t="s">
        <v>103</v>
      </c>
    </row>
    <row r="188" spans="1:7" ht="36">
      <c r="A188" s="355"/>
      <c r="B188" s="453"/>
      <c r="C188" s="216" t="s">
        <v>1037</v>
      </c>
      <c r="D188" s="216" t="s">
        <v>107</v>
      </c>
      <c r="E188" s="19">
        <v>0</v>
      </c>
      <c r="F188" s="82">
        <v>1</v>
      </c>
      <c r="G188" s="216" t="s">
        <v>330</v>
      </c>
    </row>
    <row r="189" spans="1:7" ht="48">
      <c r="A189" s="355"/>
      <c r="B189" s="216" t="s">
        <v>108</v>
      </c>
      <c r="C189" s="216" t="s">
        <v>109</v>
      </c>
      <c r="D189" s="216" t="s">
        <v>110</v>
      </c>
      <c r="E189" s="19">
        <v>0</v>
      </c>
      <c r="F189" s="19">
        <v>0.2</v>
      </c>
      <c r="G189" s="216" t="s">
        <v>111</v>
      </c>
    </row>
    <row r="190" spans="1:7" ht="24" customHeight="1">
      <c r="A190" s="355"/>
      <c r="B190" s="353" t="s">
        <v>112</v>
      </c>
      <c r="C190" s="353" t="s">
        <v>1038</v>
      </c>
      <c r="D190" s="216" t="s">
        <v>973</v>
      </c>
      <c r="E190" s="19">
        <v>0.7</v>
      </c>
      <c r="F190" s="82">
        <v>1</v>
      </c>
      <c r="G190" s="220" t="s">
        <v>545</v>
      </c>
    </row>
    <row r="191" spans="1:7" ht="24" customHeight="1">
      <c r="A191" s="444"/>
      <c r="B191" s="353"/>
      <c r="C191" s="353"/>
      <c r="D191" s="216" t="s">
        <v>115</v>
      </c>
      <c r="E191" s="19">
        <v>0</v>
      </c>
      <c r="F191" s="82">
        <v>1</v>
      </c>
      <c r="G191" s="220" t="s">
        <v>545</v>
      </c>
    </row>
    <row r="192" spans="1:7" ht="48" customHeight="1">
      <c r="A192" s="444"/>
      <c r="B192" s="220" t="s">
        <v>66</v>
      </c>
      <c r="C192" s="55" t="s">
        <v>67</v>
      </c>
      <c r="D192" s="226" t="s">
        <v>68</v>
      </c>
      <c r="E192" s="19">
        <v>1</v>
      </c>
      <c r="F192" s="82">
        <v>1</v>
      </c>
      <c r="G192" s="216" t="s">
        <v>103</v>
      </c>
    </row>
    <row r="193" spans="1:7" ht="60" customHeight="1">
      <c r="A193" s="397"/>
      <c r="B193" s="220" t="s">
        <v>70</v>
      </c>
      <c r="C193" s="55" t="s">
        <v>71</v>
      </c>
      <c r="D193" s="226" t="s">
        <v>72</v>
      </c>
      <c r="E193" s="19">
        <v>0</v>
      </c>
      <c r="F193" s="82">
        <v>1</v>
      </c>
      <c r="G193" s="216" t="s">
        <v>103</v>
      </c>
    </row>
    <row r="194" spans="1:7" ht="12.75">
      <c r="A194" s="200"/>
      <c r="B194" s="199"/>
      <c r="C194" s="115"/>
      <c r="D194" s="115"/>
      <c r="E194" s="202"/>
      <c r="F194" s="202"/>
      <c r="G194" s="199"/>
    </row>
    <row r="195" spans="1:7" ht="12.75">
      <c r="A195" s="447" t="s">
        <v>1067</v>
      </c>
      <c r="B195" s="447"/>
      <c r="C195" s="447"/>
      <c r="D195" s="447"/>
      <c r="E195" s="447"/>
      <c r="F195" s="447"/>
      <c r="G195" s="447"/>
    </row>
    <row r="196" spans="1:7" s="217" customFormat="1" ht="30" customHeight="1">
      <c r="A196" s="448" t="s">
        <v>1053</v>
      </c>
      <c r="B196" s="451" t="s">
        <v>479</v>
      </c>
      <c r="C196" s="451" t="s">
        <v>869</v>
      </c>
      <c r="D196" s="451" t="s">
        <v>902</v>
      </c>
      <c r="E196" s="449" t="s">
        <v>875</v>
      </c>
      <c r="F196" s="450"/>
      <c r="G196" s="451" t="s">
        <v>485</v>
      </c>
    </row>
    <row r="197" spans="1:7" s="217" customFormat="1" ht="36">
      <c r="A197" s="448"/>
      <c r="B197" s="451"/>
      <c r="C197" s="451"/>
      <c r="D197" s="451"/>
      <c r="E197" s="196" t="s">
        <v>873</v>
      </c>
      <c r="F197" s="196" t="s">
        <v>874</v>
      </c>
      <c r="G197" s="451"/>
    </row>
    <row r="198" spans="1:7" ht="24">
      <c r="A198" s="370"/>
      <c r="B198" s="354" t="s">
        <v>1005</v>
      </c>
      <c r="C198" s="216" t="s">
        <v>998</v>
      </c>
      <c r="D198" s="216" t="s">
        <v>1006</v>
      </c>
      <c r="E198" s="223">
        <v>0</v>
      </c>
      <c r="F198" s="223">
        <v>1</v>
      </c>
      <c r="G198" s="54" t="s">
        <v>578</v>
      </c>
    </row>
    <row r="199" spans="1:7" ht="24">
      <c r="A199" s="370"/>
      <c r="B199" s="397"/>
      <c r="C199" s="216" t="s">
        <v>999</v>
      </c>
      <c r="D199" s="216" t="s">
        <v>1000</v>
      </c>
      <c r="E199" s="223">
        <v>0</v>
      </c>
      <c r="F199" s="223">
        <v>1</v>
      </c>
      <c r="G199" s="54" t="s">
        <v>578</v>
      </c>
    </row>
    <row r="200" spans="1:7" ht="36">
      <c r="A200" s="371"/>
      <c r="B200" s="216" t="s">
        <v>1007</v>
      </c>
      <c r="C200" s="216" t="s">
        <v>77</v>
      </c>
      <c r="D200" s="216" t="s">
        <v>580</v>
      </c>
      <c r="E200" s="222">
        <v>0</v>
      </c>
      <c r="F200" s="225">
        <v>1</v>
      </c>
      <c r="G200" s="54" t="s">
        <v>578</v>
      </c>
    </row>
    <row r="201" spans="1:7" ht="36">
      <c r="A201" s="371"/>
      <c r="B201" s="354" t="s">
        <v>1008</v>
      </c>
      <c r="C201" s="216" t="s">
        <v>1002</v>
      </c>
      <c r="D201" s="216" t="s">
        <v>1039</v>
      </c>
      <c r="E201" s="222">
        <v>0</v>
      </c>
      <c r="F201" s="225">
        <v>1</v>
      </c>
      <c r="G201" s="54" t="s">
        <v>78</v>
      </c>
    </row>
    <row r="202" spans="1:7" ht="39" customHeight="1">
      <c r="A202" s="371"/>
      <c r="B202" s="356"/>
      <c r="C202" s="216" t="s">
        <v>1009</v>
      </c>
      <c r="D202" s="216" t="s">
        <v>1010</v>
      </c>
      <c r="E202" s="225">
        <v>1</v>
      </c>
      <c r="F202" s="225">
        <v>1</v>
      </c>
      <c r="G202" s="54" t="s">
        <v>78</v>
      </c>
    </row>
    <row r="203" spans="1:7" ht="36">
      <c r="A203" s="371"/>
      <c r="B203" s="397"/>
      <c r="C203" s="216" t="s">
        <v>1001</v>
      </c>
      <c r="D203" s="216" t="s">
        <v>1003</v>
      </c>
      <c r="E203" s="225">
        <v>0.5</v>
      </c>
      <c r="F203" s="225">
        <v>1</v>
      </c>
      <c r="G203" s="54" t="s">
        <v>1004</v>
      </c>
    </row>
    <row r="204" spans="1:7" ht="36">
      <c r="A204" s="371"/>
      <c r="B204" s="220" t="s">
        <v>66</v>
      </c>
      <c r="C204" s="226" t="s">
        <v>67</v>
      </c>
      <c r="D204" s="226" t="s">
        <v>68</v>
      </c>
      <c r="E204" s="27">
        <v>1</v>
      </c>
      <c r="F204" s="27">
        <v>1</v>
      </c>
      <c r="G204" s="220" t="s">
        <v>69</v>
      </c>
    </row>
    <row r="205" spans="1:7" ht="48">
      <c r="A205" s="371"/>
      <c r="B205" s="220" t="s">
        <v>70</v>
      </c>
      <c r="C205" s="226" t="s">
        <v>71</v>
      </c>
      <c r="D205" s="226" t="s">
        <v>72</v>
      </c>
      <c r="E205" s="206">
        <v>0</v>
      </c>
      <c r="F205" s="27">
        <v>1</v>
      </c>
      <c r="G205" s="220" t="s">
        <v>69</v>
      </c>
    </row>
    <row r="206" spans="1:7" ht="12">
      <c r="A206" s="101"/>
      <c r="B206" s="101"/>
      <c r="C206" s="109"/>
      <c r="D206" s="109"/>
      <c r="E206" s="203"/>
      <c r="F206" s="203"/>
      <c r="G206" s="109"/>
    </row>
    <row r="207" spans="1:7" ht="12.75">
      <c r="A207" s="388" t="s">
        <v>1068</v>
      </c>
      <c r="B207" s="388"/>
      <c r="C207" s="388"/>
      <c r="D207" s="388"/>
      <c r="E207" s="388"/>
      <c r="F207" s="388"/>
      <c r="G207" s="388"/>
    </row>
    <row r="208" spans="1:7" s="217" customFormat="1" ht="30" customHeight="1">
      <c r="A208" s="448" t="s">
        <v>1053</v>
      </c>
      <c r="B208" s="451" t="s">
        <v>479</v>
      </c>
      <c r="C208" s="451" t="s">
        <v>869</v>
      </c>
      <c r="D208" s="451" t="s">
        <v>902</v>
      </c>
      <c r="E208" s="449" t="s">
        <v>875</v>
      </c>
      <c r="F208" s="450"/>
      <c r="G208" s="451" t="s">
        <v>485</v>
      </c>
    </row>
    <row r="209" spans="1:7" s="217" customFormat="1" ht="36">
      <c r="A209" s="448"/>
      <c r="B209" s="451"/>
      <c r="C209" s="451"/>
      <c r="D209" s="451"/>
      <c r="E209" s="196" t="s">
        <v>873</v>
      </c>
      <c r="F209" s="196" t="s">
        <v>874</v>
      </c>
      <c r="G209" s="451"/>
    </row>
    <row r="210" spans="1:7" ht="66" customHeight="1">
      <c r="A210" s="353"/>
      <c r="B210" s="216" t="s">
        <v>1026</v>
      </c>
      <c r="C210" s="216" t="s">
        <v>1027</v>
      </c>
      <c r="D210" s="216" t="s">
        <v>871</v>
      </c>
      <c r="E210" s="222">
        <v>0</v>
      </c>
      <c r="F210" s="225">
        <v>1</v>
      </c>
      <c r="G210" s="216" t="s">
        <v>246</v>
      </c>
    </row>
    <row r="211" spans="1:7" ht="50.25" customHeight="1">
      <c r="A211" s="365"/>
      <c r="B211" s="216" t="s">
        <v>247</v>
      </c>
      <c r="C211" s="216" t="s">
        <v>248</v>
      </c>
      <c r="D211" s="216" t="s">
        <v>249</v>
      </c>
      <c r="E211" s="222">
        <v>0</v>
      </c>
      <c r="F211" s="225">
        <v>1</v>
      </c>
      <c r="G211" s="4" t="s">
        <v>127</v>
      </c>
    </row>
    <row r="212" spans="1:7" ht="36" customHeight="1">
      <c r="A212" s="365"/>
      <c r="B212" s="216" t="s">
        <v>250</v>
      </c>
      <c r="C212" s="216" t="s">
        <v>251</v>
      </c>
      <c r="D212" s="216" t="s">
        <v>252</v>
      </c>
      <c r="E212" s="222">
        <v>0</v>
      </c>
      <c r="F212" s="225">
        <v>1</v>
      </c>
      <c r="G212" s="4" t="s">
        <v>253</v>
      </c>
    </row>
    <row r="213" spans="1:7" ht="33.75" customHeight="1">
      <c r="A213" s="365"/>
      <c r="B213" s="216" t="s">
        <v>254</v>
      </c>
      <c r="C213" s="216" t="s">
        <v>255</v>
      </c>
      <c r="D213" s="216" t="s">
        <v>256</v>
      </c>
      <c r="E213" s="222">
        <v>0</v>
      </c>
      <c r="F213" s="225">
        <v>1</v>
      </c>
      <c r="G213" s="4" t="s">
        <v>127</v>
      </c>
    </row>
    <row r="214" spans="1:7" ht="42.75" customHeight="1">
      <c r="A214" s="365"/>
      <c r="B214" s="353" t="s">
        <v>257</v>
      </c>
      <c r="C214" s="216" t="s">
        <v>258</v>
      </c>
      <c r="D214" s="216" t="s">
        <v>259</v>
      </c>
      <c r="E214" s="222">
        <v>0</v>
      </c>
      <c r="F214" s="225">
        <v>1</v>
      </c>
      <c r="G214" s="4" t="s">
        <v>260</v>
      </c>
    </row>
    <row r="215" spans="1:7" ht="24">
      <c r="A215" s="365"/>
      <c r="B215" s="353"/>
      <c r="C215" s="216" t="s">
        <v>261</v>
      </c>
      <c r="D215" s="216" t="s">
        <v>262</v>
      </c>
      <c r="E215" s="225">
        <v>0.7</v>
      </c>
      <c r="F215" s="225">
        <v>1</v>
      </c>
      <c r="G215" s="4" t="s">
        <v>263</v>
      </c>
    </row>
    <row r="216" spans="1:7" ht="34.5" customHeight="1">
      <c r="A216" s="365"/>
      <c r="B216" s="216" t="s">
        <v>264</v>
      </c>
      <c r="C216" s="216" t="s">
        <v>265</v>
      </c>
      <c r="D216" s="216" t="s">
        <v>266</v>
      </c>
      <c r="E216" s="225">
        <v>0.7</v>
      </c>
      <c r="F216" s="225">
        <v>1</v>
      </c>
      <c r="G216" s="4" t="s">
        <v>267</v>
      </c>
    </row>
    <row r="217" spans="1:7" ht="36">
      <c r="A217" s="365"/>
      <c r="B217" s="220" t="s">
        <v>66</v>
      </c>
      <c r="C217" s="226" t="s">
        <v>67</v>
      </c>
      <c r="D217" s="226" t="s">
        <v>68</v>
      </c>
      <c r="E217" s="206">
        <v>0</v>
      </c>
      <c r="F217" s="27">
        <v>1</v>
      </c>
      <c r="G217" s="220" t="s">
        <v>69</v>
      </c>
    </row>
    <row r="218" spans="1:7" ht="48">
      <c r="A218" s="365"/>
      <c r="B218" s="220" t="s">
        <v>70</v>
      </c>
      <c r="C218" s="226" t="s">
        <v>71</v>
      </c>
      <c r="D218" s="226" t="s">
        <v>72</v>
      </c>
      <c r="E218" s="206">
        <v>0</v>
      </c>
      <c r="F218" s="27">
        <v>1</v>
      </c>
      <c r="G218" s="220" t="s">
        <v>69</v>
      </c>
    </row>
    <row r="219" spans="1:7" ht="18.75" customHeight="1">
      <c r="A219" s="388" t="s">
        <v>1069</v>
      </c>
      <c r="B219" s="388"/>
      <c r="C219" s="388"/>
      <c r="D219" s="388"/>
      <c r="E219" s="388"/>
      <c r="F219" s="388"/>
      <c r="G219" s="388"/>
    </row>
    <row r="220" spans="1:7" s="217" customFormat="1" ht="30" customHeight="1">
      <c r="A220" s="448" t="s">
        <v>1053</v>
      </c>
      <c r="B220" s="451" t="s">
        <v>479</v>
      </c>
      <c r="C220" s="451" t="s">
        <v>869</v>
      </c>
      <c r="D220" s="451" t="s">
        <v>902</v>
      </c>
      <c r="E220" s="449" t="s">
        <v>875</v>
      </c>
      <c r="F220" s="450"/>
      <c r="G220" s="451" t="s">
        <v>485</v>
      </c>
    </row>
    <row r="221" spans="1:7" s="217" customFormat="1" ht="36">
      <c r="A221" s="448"/>
      <c r="B221" s="451"/>
      <c r="C221" s="451"/>
      <c r="D221" s="451"/>
      <c r="E221" s="196" t="s">
        <v>873</v>
      </c>
      <c r="F221" s="196" t="s">
        <v>874</v>
      </c>
      <c r="G221" s="451"/>
    </row>
    <row r="222" spans="1:7" ht="96.75" customHeight="1">
      <c r="A222" s="353"/>
      <c r="B222" s="353" t="s">
        <v>121</v>
      </c>
      <c r="C222" s="216" t="s">
        <v>980</v>
      </c>
      <c r="D222" s="216" t="s">
        <v>944</v>
      </c>
      <c r="E222" s="223">
        <v>0</v>
      </c>
      <c r="F222" s="19">
        <v>1</v>
      </c>
      <c r="G222" s="216" t="s">
        <v>123</v>
      </c>
    </row>
    <row r="223" spans="1:7" ht="42.75" customHeight="1">
      <c r="A223" s="365"/>
      <c r="B223" s="353"/>
      <c r="C223" s="216" t="s">
        <v>981</v>
      </c>
      <c r="D223" s="216" t="s">
        <v>945</v>
      </c>
      <c r="E223" s="223">
        <v>0</v>
      </c>
      <c r="F223" s="216" t="s">
        <v>861</v>
      </c>
      <c r="G223" s="216" t="s">
        <v>123</v>
      </c>
    </row>
    <row r="224" spans="1:7" ht="78.75" customHeight="1">
      <c r="A224" s="365"/>
      <c r="B224" s="362"/>
      <c r="C224" s="216" t="s">
        <v>982</v>
      </c>
      <c r="D224" s="216" t="s">
        <v>1040</v>
      </c>
      <c r="E224" s="223">
        <v>0</v>
      </c>
      <c r="F224" s="223">
        <v>4</v>
      </c>
      <c r="G224" s="216" t="s">
        <v>123</v>
      </c>
    </row>
    <row r="225" spans="1:7" ht="40.5" customHeight="1">
      <c r="A225" s="365"/>
      <c r="B225" s="362"/>
      <c r="C225" s="216" t="s">
        <v>1041</v>
      </c>
      <c r="D225" s="216" t="s">
        <v>333</v>
      </c>
      <c r="E225" s="223">
        <v>0</v>
      </c>
      <c r="F225" s="223">
        <v>1</v>
      </c>
      <c r="G225" s="216" t="s">
        <v>123</v>
      </c>
    </row>
    <row r="226" spans="1:7" ht="42.75" customHeight="1">
      <c r="A226" s="365"/>
      <c r="B226" s="218" t="s">
        <v>66</v>
      </c>
      <c r="C226" s="216" t="s">
        <v>67</v>
      </c>
      <c r="D226" s="216" t="s">
        <v>68</v>
      </c>
      <c r="E226" s="19">
        <v>1</v>
      </c>
      <c r="F226" s="19">
        <v>1</v>
      </c>
      <c r="G226" s="216" t="s">
        <v>123</v>
      </c>
    </row>
    <row r="227" spans="1:7" ht="48">
      <c r="A227" s="365"/>
      <c r="B227" s="218" t="s">
        <v>70</v>
      </c>
      <c r="C227" s="216" t="s">
        <v>71</v>
      </c>
      <c r="D227" s="216" t="s">
        <v>72</v>
      </c>
      <c r="E227" s="223">
        <v>0</v>
      </c>
      <c r="F227" s="19">
        <v>1</v>
      </c>
      <c r="G227" s="216" t="s">
        <v>123</v>
      </c>
    </row>
    <row r="228" spans="1:7" ht="24.75" customHeight="1">
      <c r="A228" s="388" t="s">
        <v>1070</v>
      </c>
      <c r="B228" s="388"/>
      <c r="C228" s="388"/>
      <c r="D228" s="388"/>
      <c r="E228" s="388"/>
      <c r="F228" s="388"/>
      <c r="G228" s="388"/>
    </row>
    <row r="229" spans="1:7" s="217" customFormat="1" ht="30" customHeight="1">
      <c r="A229" s="448" t="s">
        <v>1053</v>
      </c>
      <c r="B229" s="451" t="s">
        <v>479</v>
      </c>
      <c r="C229" s="451" t="s">
        <v>869</v>
      </c>
      <c r="D229" s="451" t="s">
        <v>902</v>
      </c>
      <c r="E229" s="449" t="s">
        <v>875</v>
      </c>
      <c r="F229" s="450"/>
      <c r="G229" s="451" t="s">
        <v>485</v>
      </c>
    </row>
    <row r="230" spans="1:7" s="217" customFormat="1" ht="36">
      <c r="A230" s="448"/>
      <c r="B230" s="451"/>
      <c r="C230" s="451"/>
      <c r="D230" s="451"/>
      <c r="E230" s="196" t="s">
        <v>873</v>
      </c>
      <c r="F230" s="196" t="s">
        <v>874</v>
      </c>
      <c r="G230" s="451"/>
    </row>
    <row r="231" spans="1:7" ht="24">
      <c r="A231" s="361"/>
      <c r="B231" s="353" t="s">
        <v>124</v>
      </c>
      <c r="C231" s="353" t="s">
        <v>125</v>
      </c>
      <c r="D231" s="226" t="s">
        <v>946</v>
      </c>
      <c r="E231" s="223">
        <v>0</v>
      </c>
      <c r="F231" s="223" t="s">
        <v>129</v>
      </c>
      <c r="G231" s="224" t="s">
        <v>127</v>
      </c>
    </row>
    <row r="232" spans="1:7" ht="36">
      <c r="A232" s="361"/>
      <c r="B232" s="353"/>
      <c r="C232" s="353"/>
      <c r="D232" s="226" t="s">
        <v>947</v>
      </c>
      <c r="E232" s="19">
        <v>1</v>
      </c>
      <c r="F232" s="19">
        <v>1</v>
      </c>
      <c r="G232" s="224" t="s">
        <v>127</v>
      </c>
    </row>
    <row r="233" spans="1:7" ht="36">
      <c r="A233" s="361"/>
      <c r="B233" s="220" t="s">
        <v>66</v>
      </c>
      <c r="C233" s="226" t="s">
        <v>67</v>
      </c>
      <c r="D233" s="226" t="s">
        <v>68</v>
      </c>
      <c r="E233" s="19">
        <v>1</v>
      </c>
      <c r="F233" s="27">
        <v>1</v>
      </c>
      <c r="G233" s="224" t="s">
        <v>127</v>
      </c>
    </row>
    <row r="234" spans="1:7" ht="48">
      <c r="A234" s="361"/>
      <c r="B234" s="220" t="s">
        <v>70</v>
      </c>
      <c r="C234" s="226" t="s">
        <v>71</v>
      </c>
      <c r="D234" s="226" t="s">
        <v>72</v>
      </c>
      <c r="E234" s="206">
        <v>0</v>
      </c>
      <c r="F234" s="27">
        <v>1</v>
      </c>
      <c r="G234" s="224" t="s">
        <v>127</v>
      </c>
    </row>
    <row r="235" spans="1:7" ht="12.75" customHeight="1">
      <c r="A235" s="8" t="s">
        <v>1049</v>
      </c>
      <c r="D235" s="452" t="s">
        <v>964</v>
      </c>
      <c r="E235" s="452"/>
      <c r="F235" s="452"/>
      <c r="G235" s="452"/>
    </row>
    <row r="236" ht="12">
      <c r="A236" s="8" t="s">
        <v>948</v>
      </c>
    </row>
    <row r="237" ht="12">
      <c r="A237" s="8" t="s">
        <v>1074</v>
      </c>
    </row>
    <row r="240" spans="1:2" ht="12">
      <c r="A240" s="363"/>
      <c r="B240" s="363"/>
    </row>
    <row r="241" spans="1:2" ht="12">
      <c r="A241" s="360"/>
      <c r="B241" s="360"/>
    </row>
  </sheetData>
  <sheetProtection/>
  <mergeCells count="181">
    <mergeCell ref="H7:H8"/>
    <mergeCell ref="B140:B144"/>
    <mergeCell ref="B145:B150"/>
    <mergeCell ref="B22:B23"/>
    <mergeCell ref="B62:B63"/>
    <mergeCell ref="A71:G71"/>
    <mergeCell ref="A72:G73"/>
    <mergeCell ref="C22:C23"/>
    <mergeCell ref="A74:A75"/>
    <mergeCell ref="B74:B75"/>
    <mergeCell ref="A4:G4"/>
    <mergeCell ref="A5:G5"/>
    <mergeCell ref="A6:G6"/>
    <mergeCell ref="A7:A8"/>
    <mergeCell ref="B7:B8"/>
    <mergeCell ref="C7:C8"/>
    <mergeCell ref="D7:D8"/>
    <mergeCell ref="E7:F7"/>
    <mergeCell ref="G7:G8"/>
    <mergeCell ref="B18:B20"/>
    <mergeCell ref="A9:A20"/>
    <mergeCell ref="B24:B28"/>
    <mergeCell ref="B13:B17"/>
    <mergeCell ref="B11:B12"/>
    <mergeCell ref="E49:F49"/>
    <mergeCell ref="B35:B40"/>
    <mergeCell ref="B29:B31"/>
    <mergeCell ref="B33:B34"/>
    <mergeCell ref="A45:A46"/>
    <mergeCell ref="C49:C50"/>
    <mergeCell ref="D49:D50"/>
    <mergeCell ref="A47:G47"/>
    <mergeCell ref="G49:G50"/>
    <mergeCell ref="A48:G48"/>
    <mergeCell ref="A49:A50"/>
    <mergeCell ref="B49:B50"/>
    <mergeCell ref="E74:F74"/>
    <mergeCell ref="A90:A91"/>
    <mergeCell ref="E90:F90"/>
    <mergeCell ref="A89:G89"/>
    <mergeCell ref="D76:D77"/>
    <mergeCell ref="C78:C82"/>
    <mergeCell ref="G74:G75"/>
    <mergeCell ref="G90:G91"/>
    <mergeCell ref="F76:F77"/>
    <mergeCell ref="G76:G77"/>
    <mergeCell ref="A51:A52"/>
    <mergeCell ref="B51:B52"/>
    <mergeCell ref="C74:C75"/>
    <mergeCell ref="D74:D75"/>
    <mergeCell ref="C76:C77"/>
    <mergeCell ref="B76:B82"/>
    <mergeCell ref="A55:A56"/>
    <mergeCell ref="A57:A58"/>
    <mergeCell ref="A60:A70"/>
    <mergeCell ref="A76:A86"/>
    <mergeCell ref="A88:G88"/>
    <mergeCell ref="A92:A98"/>
    <mergeCell ref="B92:B94"/>
    <mergeCell ref="B90:B91"/>
    <mergeCell ref="C90:C91"/>
    <mergeCell ref="D90:D91"/>
    <mergeCell ref="E76:E77"/>
    <mergeCell ref="A101:G101"/>
    <mergeCell ref="A102:G102"/>
    <mergeCell ref="A103:A104"/>
    <mergeCell ref="B103:B104"/>
    <mergeCell ref="C103:C104"/>
    <mergeCell ref="D103:D104"/>
    <mergeCell ref="E103:F103"/>
    <mergeCell ref="G103:G104"/>
    <mergeCell ref="A99:A100"/>
    <mergeCell ref="A114:G114"/>
    <mergeCell ref="A115:A116"/>
    <mergeCell ref="B115:B116"/>
    <mergeCell ref="C115:C116"/>
    <mergeCell ref="D115:D116"/>
    <mergeCell ref="E115:F115"/>
    <mergeCell ref="G115:G116"/>
    <mergeCell ref="E131:F131"/>
    <mergeCell ref="D133:D134"/>
    <mergeCell ref="G131:G132"/>
    <mergeCell ref="A105:A111"/>
    <mergeCell ref="B105:B109"/>
    <mergeCell ref="C105:C108"/>
    <mergeCell ref="A113:G113"/>
    <mergeCell ref="A129:G129"/>
    <mergeCell ref="A130:G130"/>
    <mergeCell ref="A117:A127"/>
    <mergeCell ref="B133:B134"/>
    <mergeCell ref="C133:C134"/>
    <mergeCell ref="A131:A132"/>
    <mergeCell ref="B131:B132"/>
    <mergeCell ref="C131:C132"/>
    <mergeCell ref="D131:D132"/>
    <mergeCell ref="G138:G139"/>
    <mergeCell ref="G133:G134"/>
    <mergeCell ref="C138:C139"/>
    <mergeCell ref="D138:D139"/>
    <mergeCell ref="E133:E134"/>
    <mergeCell ref="F133:F134"/>
    <mergeCell ref="A152:G152"/>
    <mergeCell ref="A153:G153"/>
    <mergeCell ref="A154:A155"/>
    <mergeCell ref="B154:B155"/>
    <mergeCell ref="C154:C155"/>
    <mergeCell ref="D154:D155"/>
    <mergeCell ref="E154:F154"/>
    <mergeCell ref="G154:G155"/>
    <mergeCell ref="C163:C166"/>
    <mergeCell ref="B162:B166"/>
    <mergeCell ref="A182:A193"/>
    <mergeCell ref="A173:A177"/>
    <mergeCell ref="A179:G179"/>
    <mergeCell ref="A180:A181"/>
    <mergeCell ref="E180:F180"/>
    <mergeCell ref="G180:G181"/>
    <mergeCell ref="B167:B170"/>
    <mergeCell ref="B180:B181"/>
    <mergeCell ref="C180:C181"/>
    <mergeCell ref="D180:D181"/>
    <mergeCell ref="G196:G197"/>
    <mergeCell ref="A198:A205"/>
    <mergeCell ref="B187:B188"/>
    <mergeCell ref="E196:F196"/>
    <mergeCell ref="A240:B240"/>
    <mergeCell ref="G220:G221"/>
    <mergeCell ref="A222:A227"/>
    <mergeCell ref="B222:B225"/>
    <mergeCell ref="A228:G228"/>
    <mergeCell ref="A208:A209"/>
    <mergeCell ref="B208:B209"/>
    <mergeCell ref="C208:C209"/>
    <mergeCell ref="D208:D209"/>
    <mergeCell ref="E220:F220"/>
    <mergeCell ref="A241:B241"/>
    <mergeCell ref="E229:F229"/>
    <mergeCell ref="G229:G230"/>
    <mergeCell ref="A231:A234"/>
    <mergeCell ref="B231:B232"/>
    <mergeCell ref="C231:C232"/>
    <mergeCell ref="D235:G235"/>
    <mergeCell ref="A229:A230"/>
    <mergeCell ref="B229:B230"/>
    <mergeCell ref="D229:D230"/>
    <mergeCell ref="A220:A221"/>
    <mergeCell ref="B220:B221"/>
    <mergeCell ref="C220:C221"/>
    <mergeCell ref="D220:D221"/>
    <mergeCell ref="C229:C230"/>
    <mergeCell ref="A219:G219"/>
    <mergeCell ref="G208:G209"/>
    <mergeCell ref="B41:B44"/>
    <mergeCell ref="A32:A44"/>
    <mergeCell ref="B117:B119"/>
    <mergeCell ref="C117:C119"/>
    <mergeCell ref="B196:B197"/>
    <mergeCell ref="C196:C197"/>
    <mergeCell ref="D196:D197"/>
    <mergeCell ref="A156:A160"/>
    <mergeCell ref="A161:A172"/>
    <mergeCell ref="A210:A218"/>
    <mergeCell ref="B214:B215"/>
    <mergeCell ref="B190:B191"/>
    <mergeCell ref="C190:C191"/>
    <mergeCell ref="A195:G195"/>
    <mergeCell ref="A196:A197"/>
    <mergeCell ref="B198:B199"/>
    <mergeCell ref="B201:B203"/>
    <mergeCell ref="E208:F208"/>
    <mergeCell ref="A207:G207"/>
    <mergeCell ref="A1:B3"/>
    <mergeCell ref="F1:G1"/>
    <mergeCell ref="F2:G2"/>
    <mergeCell ref="F3:G3"/>
    <mergeCell ref="A21:A31"/>
    <mergeCell ref="A133:A151"/>
    <mergeCell ref="E138:E139"/>
    <mergeCell ref="F138:F139"/>
    <mergeCell ref="B135:B137"/>
    <mergeCell ref="B138:B139"/>
  </mergeCells>
  <printOptions/>
  <pageMargins left="0.25" right="0.25" top="0.25" bottom="0.25" header="0.3" footer="0.3"/>
  <pageSetup horizontalDpi="600" verticalDpi="600" orientation="landscape" paperSize="121" scale="70" r:id="rId2"/>
  <rowBreaks count="11" manualBreakCount="11">
    <brk id="46" max="255" man="1"/>
    <brk id="70" max="255" man="1"/>
    <brk id="87" max="255" man="1"/>
    <brk id="100" max="255" man="1"/>
    <brk id="112" max="255" man="1"/>
    <brk id="128" max="255" man="1"/>
    <brk id="151" max="255" man="1"/>
    <brk id="178" max="255" man="1"/>
    <brk id="194" max="255" man="1"/>
    <brk id="206" max="255" man="1"/>
    <brk id="218" max="255" man="1"/>
  </rowBreaks>
  <drawing r:id="rId1"/>
</worksheet>
</file>

<file path=xl/worksheets/sheet4.xml><?xml version="1.0" encoding="utf-8"?>
<worksheet xmlns="http://schemas.openxmlformats.org/spreadsheetml/2006/main" xmlns:r="http://schemas.openxmlformats.org/officeDocument/2006/relationships">
  <dimension ref="A1:DW237"/>
  <sheetViews>
    <sheetView zoomScale="70" zoomScaleNormal="70" zoomScalePageLayoutView="0" workbookViewId="0" topLeftCell="A210">
      <selection activeCell="A207" sqref="A1:IV16384"/>
    </sheetView>
  </sheetViews>
  <sheetFormatPr defaultColWidth="11.421875" defaultRowHeight="15"/>
  <cols>
    <col min="1" max="1" width="34.28125" style="8" customWidth="1"/>
    <col min="2" max="2" width="32.421875" style="8" customWidth="1"/>
    <col min="3" max="3" width="46.7109375" style="11" customWidth="1"/>
    <col min="4" max="4" width="24.421875" style="11" customWidth="1"/>
    <col min="5" max="5" width="8.28125" style="204" customWidth="1"/>
    <col min="6" max="6" width="10.28125" style="204" customWidth="1"/>
    <col min="7" max="7" width="13.8515625" style="204" customWidth="1"/>
    <col min="8" max="8" width="33.57421875" style="204" customWidth="1"/>
    <col min="9" max="9" width="19.00390625" style="11" customWidth="1"/>
    <col min="10" max="10" width="19.421875" style="176" hidden="1" customWidth="1"/>
    <col min="11" max="16384" width="11.421875" style="8" customWidth="1"/>
  </cols>
  <sheetData>
    <row r="1" spans="1:10" s="1" customFormat="1" ht="24.75" customHeight="1">
      <c r="A1" s="439" t="s">
        <v>1081</v>
      </c>
      <c r="B1" s="439"/>
      <c r="C1" s="478" t="s">
        <v>1085</v>
      </c>
      <c r="D1" s="479"/>
      <c r="E1" s="479"/>
      <c r="F1" s="479"/>
      <c r="G1" s="480"/>
      <c r="H1" s="440" t="s">
        <v>1082</v>
      </c>
      <c r="I1" s="441"/>
      <c r="J1" s="298"/>
    </row>
    <row r="2" spans="1:10" s="1" customFormat="1" ht="24.75" customHeight="1">
      <c r="A2" s="439"/>
      <c r="B2" s="439"/>
      <c r="C2" s="478" t="s">
        <v>1086</v>
      </c>
      <c r="D2" s="479"/>
      <c r="E2" s="479"/>
      <c r="F2" s="479"/>
      <c r="G2" s="480"/>
      <c r="H2" s="440" t="s">
        <v>1083</v>
      </c>
      <c r="I2" s="441"/>
      <c r="J2" s="299"/>
    </row>
    <row r="3" spans="1:10" s="1" customFormat="1" ht="24.75" customHeight="1" thickBot="1">
      <c r="A3" s="439"/>
      <c r="B3" s="439"/>
      <c r="C3" s="478" t="s">
        <v>1088</v>
      </c>
      <c r="D3" s="479"/>
      <c r="E3" s="479"/>
      <c r="F3" s="479"/>
      <c r="G3" s="480"/>
      <c r="H3" s="440" t="s">
        <v>1084</v>
      </c>
      <c r="I3" s="441"/>
      <c r="J3" s="300"/>
    </row>
    <row r="4" spans="1:10" s="1" customFormat="1" ht="31.5" customHeight="1">
      <c r="A4" s="400" t="s">
        <v>1087</v>
      </c>
      <c r="B4" s="401"/>
      <c r="C4" s="401"/>
      <c r="D4" s="401"/>
      <c r="E4" s="401"/>
      <c r="F4" s="401"/>
      <c r="G4" s="401"/>
      <c r="H4" s="401"/>
      <c r="I4" s="402"/>
      <c r="J4" s="301"/>
    </row>
    <row r="5" spans="1:10" s="1" customFormat="1" ht="29.25" customHeight="1">
      <c r="A5" s="400" t="s">
        <v>1253</v>
      </c>
      <c r="B5" s="401"/>
      <c r="C5" s="401"/>
      <c r="D5" s="401"/>
      <c r="E5" s="401"/>
      <c r="F5" s="401"/>
      <c r="G5" s="401"/>
      <c r="H5" s="401"/>
      <c r="I5" s="402"/>
      <c r="J5" s="302"/>
    </row>
    <row r="6" spans="1:9" ht="30.75" customHeight="1">
      <c r="A6" s="361" t="s">
        <v>1051</v>
      </c>
      <c r="B6" s="361"/>
      <c r="C6" s="361"/>
      <c r="D6" s="361"/>
      <c r="E6" s="361"/>
      <c r="F6" s="361"/>
      <c r="G6" s="361"/>
      <c r="H6" s="361"/>
      <c r="I6" s="361"/>
    </row>
    <row r="7" spans="1:10" s="207" customFormat="1" ht="30" customHeight="1">
      <c r="A7" s="448" t="s">
        <v>1053</v>
      </c>
      <c r="B7" s="469" t="s">
        <v>479</v>
      </c>
      <c r="C7" s="469" t="s">
        <v>869</v>
      </c>
      <c r="D7" s="469" t="s">
        <v>902</v>
      </c>
      <c r="E7" s="471" t="s">
        <v>875</v>
      </c>
      <c r="F7" s="472"/>
      <c r="G7" s="469" t="s">
        <v>1080</v>
      </c>
      <c r="H7" s="469"/>
      <c r="I7" s="469" t="s">
        <v>485</v>
      </c>
      <c r="J7" s="488" t="s">
        <v>1078</v>
      </c>
    </row>
    <row r="8" spans="1:10" s="207" customFormat="1" ht="33.75">
      <c r="A8" s="448"/>
      <c r="B8" s="469"/>
      <c r="C8" s="469"/>
      <c r="D8" s="469"/>
      <c r="E8" s="208" t="s">
        <v>873</v>
      </c>
      <c r="F8" s="208" t="s">
        <v>874</v>
      </c>
      <c r="G8" s="208" t="s">
        <v>1079</v>
      </c>
      <c r="H8" s="208" t="s">
        <v>391</v>
      </c>
      <c r="I8" s="469"/>
      <c r="J8" s="488"/>
    </row>
    <row r="9" spans="1:10" s="219" customFormat="1" ht="42" customHeight="1">
      <c r="A9" s="398" t="s">
        <v>1071</v>
      </c>
      <c r="B9" s="226" t="s">
        <v>7</v>
      </c>
      <c r="C9" s="4" t="s">
        <v>1193</v>
      </c>
      <c r="D9" s="4" t="s">
        <v>989</v>
      </c>
      <c r="E9" s="206">
        <v>0</v>
      </c>
      <c r="F9" s="32">
        <v>374</v>
      </c>
      <c r="G9" s="82" t="s">
        <v>1312</v>
      </c>
      <c r="H9" s="4" t="s">
        <v>1104</v>
      </c>
      <c r="I9" s="220" t="s">
        <v>9</v>
      </c>
      <c r="J9" s="184" t="s">
        <v>1076</v>
      </c>
    </row>
    <row r="10" spans="1:10" s="219" customFormat="1" ht="48">
      <c r="A10" s="399"/>
      <c r="B10" s="226" t="s">
        <v>10</v>
      </c>
      <c r="C10" s="4" t="s">
        <v>1194</v>
      </c>
      <c r="D10" s="4" t="s">
        <v>990</v>
      </c>
      <c r="E10" s="206">
        <v>0</v>
      </c>
      <c r="F10" s="32">
        <v>306</v>
      </c>
      <c r="G10" s="82" t="s">
        <v>1313</v>
      </c>
      <c r="H10" s="4" t="s">
        <v>1105</v>
      </c>
      <c r="I10" s="220" t="s">
        <v>9</v>
      </c>
      <c r="J10" s="184"/>
    </row>
    <row r="11" spans="1:10" s="217" customFormat="1" ht="119.25" customHeight="1">
      <c r="A11" s="395"/>
      <c r="B11" s="377" t="s">
        <v>878</v>
      </c>
      <c r="C11" s="226" t="s">
        <v>877</v>
      </c>
      <c r="D11" s="226" t="s">
        <v>876</v>
      </c>
      <c r="E11" s="206">
        <v>1</v>
      </c>
      <c r="F11" s="206">
        <v>1</v>
      </c>
      <c r="G11" s="206">
        <v>1</v>
      </c>
      <c r="H11" s="4" t="s">
        <v>1103</v>
      </c>
      <c r="I11" s="220" t="s">
        <v>793</v>
      </c>
      <c r="J11" s="184" t="s">
        <v>1316</v>
      </c>
    </row>
    <row r="12" spans="1:10" s="217" customFormat="1" ht="48">
      <c r="A12" s="395"/>
      <c r="B12" s="374"/>
      <c r="C12" s="4" t="s">
        <v>880</v>
      </c>
      <c r="D12" s="4" t="s">
        <v>881</v>
      </c>
      <c r="E12" s="222">
        <v>1</v>
      </c>
      <c r="F12" s="222">
        <v>1</v>
      </c>
      <c r="G12" s="243">
        <v>2</v>
      </c>
      <c r="H12" s="4" t="s">
        <v>1106</v>
      </c>
      <c r="I12" s="220" t="s">
        <v>793</v>
      </c>
      <c r="J12" s="178"/>
    </row>
    <row r="13" spans="1:10" s="217" customFormat="1" ht="48.75" customHeight="1">
      <c r="A13" s="395"/>
      <c r="B13" s="355" t="s">
        <v>352</v>
      </c>
      <c r="C13" s="220" t="s">
        <v>25</v>
      </c>
      <c r="D13" s="226" t="s">
        <v>805</v>
      </c>
      <c r="E13" s="222">
        <v>3</v>
      </c>
      <c r="F13" s="222">
        <v>3</v>
      </c>
      <c r="G13" s="243">
        <v>3</v>
      </c>
      <c r="H13" s="4" t="s">
        <v>1107</v>
      </c>
      <c r="I13" s="220" t="s">
        <v>793</v>
      </c>
      <c r="J13" s="178"/>
    </row>
    <row r="14" spans="1:10" s="217" customFormat="1" ht="36.75" customHeight="1">
      <c r="A14" s="395"/>
      <c r="B14" s="355"/>
      <c r="C14" s="4" t="s">
        <v>644</v>
      </c>
      <c r="D14" s="4" t="s">
        <v>883</v>
      </c>
      <c r="E14" s="206">
        <v>0</v>
      </c>
      <c r="F14" s="224">
        <v>30</v>
      </c>
      <c r="G14" s="242">
        <v>18</v>
      </c>
      <c r="H14" s="4" t="s">
        <v>1108</v>
      </c>
      <c r="I14" s="220" t="s">
        <v>793</v>
      </c>
      <c r="J14" s="184"/>
    </row>
    <row r="15" spans="1:10" s="217" customFormat="1" ht="36.75" customHeight="1">
      <c r="A15" s="395"/>
      <c r="B15" s="355"/>
      <c r="C15" s="226" t="s">
        <v>30</v>
      </c>
      <c r="D15" s="226" t="s">
        <v>816</v>
      </c>
      <c r="E15" s="222">
        <v>0</v>
      </c>
      <c r="F15" s="222">
        <v>36</v>
      </c>
      <c r="G15" s="275" t="s">
        <v>1189</v>
      </c>
      <c r="H15" s="4" t="s">
        <v>1109</v>
      </c>
      <c r="I15" s="220" t="s">
        <v>793</v>
      </c>
      <c r="J15" s="178"/>
    </row>
    <row r="16" spans="1:10" s="217" customFormat="1" ht="55.5" customHeight="1">
      <c r="A16" s="395"/>
      <c r="B16" s="355"/>
      <c r="C16" s="226" t="s">
        <v>884</v>
      </c>
      <c r="D16" s="226" t="s">
        <v>890</v>
      </c>
      <c r="E16" s="206">
        <v>3</v>
      </c>
      <c r="F16" s="206">
        <v>36</v>
      </c>
      <c r="G16" s="206" t="s">
        <v>1190</v>
      </c>
      <c r="H16" s="4" t="s">
        <v>1191</v>
      </c>
      <c r="I16" s="220" t="s">
        <v>793</v>
      </c>
      <c r="J16" s="178"/>
    </row>
    <row r="17" spans="1:9" ht="48.75" customHeight="1">
      <c r="A17" s="395"/>
      <c r="B17" s="394" t="s">
        <v>951</v>
      </c>
      <c r="C17" s="4" t="s">
        <v>879</v>
      </c>
      <c r="D17" s="4" t="s">
        <v>1110</v>
      </c>
      <c r="E17" s="206">
        <v>0</v>
      </c>
      <c r="F17" s="4" t="s">
        <v>979</v>
      </c>
      <c r="G17" s="243">
        <v>2</v>
      </c>
      <c r="H17" s="4" t="s">
        <v>1111</v>
      </c>
      <c r="I17" s="220" t="s">
        <v>895</v>
      </c>
    </row>
    <row r="18" spans="1:9" ht="88.5" customHeight="1">
      <c r="A18" s="397"/>
      <c r="B18" s="397"/>
      <c r="C18" s="226" t="s">
        <v>952</v>
      </c>
      <c r="D18" s="226" t="s">
        <v>913</v>
      </c>
      <c r="E18" s="222">
        <v>0</v>
      </c>
      <c r="F18" s="4" t="s">
        <v>979</v>
      </c>
      <c r="G18" s="249">
        <v>1</v>
      </c>
      <c r="H18" s="4" t="s">
        <v>1195</v>
      </c>
      <c r="I18" s="220" t="s">
        <v>17</v>
      </c>
    </row>
    <row r="19" spans="1:10" s="7" customFormat="1" ht="48" customHeight="1">
      <c r="A19" s="398" t="s">
        <v>1072</v>
      </c>
      <c r="B19" s="226" t="s">
        <v>35</v>
      </c>
      <c r="C19" s="226" t="s">
        <v>992</v>
      </c>
      <c r="D19" s="276" t="s">
        <v>1192</v>
      </c>
      <c r="E19" s="221">
        <v>630</v>
      </c>
      <c r="F19" s="221">
        <v>650</v>
      </c>
      <c r="G19" s="215">
        <v>1</v>
      </c>
      <c r="H19" s="4" t="s">
        <v>1112</v>
      </c>
      <c r="I19" s="220" t="s">
        <v>863</v>
      </c>
      <c r="J19" s="303"/>
    </row>
    <row r="20" spans="1:9" ht="66.75" customHeight="1">
      <c r="A20" s="489"/>
      <c r="B20" s="394" t="s">
        <v>878</v>
      </c>
      <c r="C20" s="394" t="s">
        <v>885</v>
      </c>
      <c r="D20" s="226" t="s">
        <v>886</v>
      </c>
      <c r="E20" s="221">
        <v>1</v>
      </c>
      <c r="F20" s="221">
        <v>1</v>
      </c>
      <c r="G20" s="244">
        <v>1</v>
      </c>
      <c r="H20" s="4" t="s">
        <v>1103</v>
      </c>
      <c r="I20" s="220" t="s">
        <v>793</v>
      </c>
    </row>
    <row r="21" spans="1:9" ht="74.25" customHeight="1">
      <c r="A21" s="489"/>
      <c r="B21" s="397"/>
      <c r="C21" s="397"/>
      <c r="D21" s="4" t="s">
        <v>881</v>
      </c>
      <c r="E21" s="221">
        <v>1</v>
      </c>
      <c r="F21" s="221">
        <v>1</v>
      </c>
      <c r="G21" s="244">
        <v>2</v>
      </c>
      <c r="H21" s="4" t="s">
        <v>1197</v>
      </c>
      <c r="I21" s="273" t="s">
        <v>1196</v>
      </c>
    </row>
    <row r="22" spans="1:9" ht="42.75" customHeight="1">
      <c r="A22" s="489"/>
      <c r="B22" s="354" t="s">
        <v>352</v>
      </c>
      <c r="C22" s="220" t="s">
        <v>25</v>
      </c>
      <c r="D22" s="226" t="s">
        <v>805</v>
      </c>
      <c r="E22" s="221">
        <v>5</v>
      </c>
      <c r="F22" s="221">
        <v>5</v>
      </c>
      <c r="G22" s="244">
        <v>5</v>
      </c>
      <c r="H22" s="4" t="s">
        <v>1198</v>
      </c>
      <c r="I22" s="220" t="s">
        <v>793</v>
      </c>
    </row>
    <row r="23" spans="1:9" ht="48">
      <c r="A23" s="489"/>
      <c r="B23" s="474"/>
      <c r="C23" s="4" t="s">
        <v>644</v>
      </c>
      <c r="D23" s="4" t="s">
        <v>891</v>
      </c>
      <c r="E23" s="221">
        <v>0</v>
      </c>
      <c r="F23" s="221">
        <v>50</v>
      </c>
      <c r="G23" s="277" t="s">
        <v>1200</v>
      </c>
      <c r="H23" s="4" t="s">
        <v>1199</v>
      </c>
      <c r="I23" s="220" t="s">
        <v>793</v>
      </c>
    </row>
    <row r="24" spans="1:9" ht="36">
      <c r="A24" s="489"/>
      <c r="B24" s="474"/>
      <c r="C24" s="226" t="s">
        <v>30</v>
      </c>
      <c r="D24" s="226" t="s">
        <v>816</v>
      </c>
      <c r="E24" s="221">
        <v>0</v>
      </c>
      <c r="F24" s="221">
        <v>50</v>
      </c>
      <c r="G24" s="277" t="s">
        <v>1201</v>
      </c>
      <c r="H24" s="4" t="s">
        <v>1109</v>
      </c>
      <c r="I24" s="220" t="s">
        <v>793</v>
      </c>
    </row>
    <row r="25" spans="1:9" ht="45.75" customHeight="1">
      <c r="A25" s="489"/>
      <c r="B25" s="474"/>
      <c r="C25" s="226" t="s">
        <v>884</v>
      </c>
      <c r="D25" s="226" t="s">
        <v>892</v>
      </c>
      <c r="E25" s="221">
        <v>0</v>
      </c>
      <c r="F25" s="221">
        <v>60</v>
      </c>
      <c r="G25" s="277" t="s">
        <v>831</v>
      </c>
      <c r="H25" s="4" t="s">
        <v>1116</v>
      </c>
      <c r="I25" s="220" t="s">
        <v>793</v>
      </c>
    </row>
    <row r="26" spans="1:9" ht="204.75" customHeight="1">
      <c r="A26" s="489"/>
      <c r="B26" s="394" t="s">
        <v>951</v>
      </c>
      <c r="C26" s="4" t="s">
        <v>896</v>
      </c>
      <c r="D26" s="4" t="s">
        <v>894</v>
      </c>
      <c r="E26" s="221">
        <v>0</v>
      </c>
      <c r="F26" s="4" t="s">
        <v>979</v>
      </c>
      <c r="G26" s="251">
        <v>126</v>
      </c>
      <c r="H26" s="272" t="s">
        <v>1202</v>
      </c>
      <c r="I26" s="220" t="s">
        <v>793</v>
      </c>
    </row>
    <row r="27" spans="1:9" ht="117" customHeight="1">
      <c r="A27" s="490"/>
      <c r="B27" s="397"/>
      <c r="C27" s="226" t="s">
        <v>953</v>
      </c>
      <c r="D27" s="226" t="s">
        <v>913</v>
      </c>
      <c r="E27" s="222">
        <v>0</v>
      </c>
      <c r="F27" s="222">
        <v>1</v>
      </c>
      <c r="G27" s="249">
        <v>1</v>
      </c>
      <c r="H27" s="4" t="s">
        <v>1203</v>
      </c>
      <c r="I27" s="273" t="s">
        <v>863</v>
      </c>
    </row>
    <row r="28" spans="1:9" ht="48">
      <c r="A28" s="398" t="s">
        <v>1073</v>
      </c>
      <c r="B28" s="226" t="s">
        <v>48</v>
      </c>
      <c r="C28" s="276" t="s">
        <v>1204</v>
      </c>
      <c r="D28" s="273" t="s">
        <v>1205</v>
      </c>
      <c r="E28" s="224">
        <v>884</v>
      </c>
      <c r="F28" s="224">
        <v>960</v>
      </c>
      <c r="G28" s="82">
        <v>1</v>
      </c>
      <c r="H28" s="4" t="s">
        <v>1113</v>
      </c>
      <c r="I28" s="220" t="s">
        <v>863</v>
      </c>
    </row>
    <row r="29" spans="1:9" ht="129.75" customHeight="1">
      <c r="A29" s="489"/>
      <c r="B29" s="377" t="s">
        <v>878</v>
      </c>
      <c r="C29" s="226" t="s">
        <v>887</v>
      </c>
      <c r="D29" s="226" t="s">
        <v>954</v>
      </c>
      <c r="E29" s="222">
        <v>1</v>
      </c>
      <c r="F29" s="222">
        <v>1</v>
      </c>
      <c r="G29" s="249">
        <v>1</v>
      </c>
      <c r="H29" s="4" t="s">
        <v>1103</v>
      </c>
      <c r="I29" s="220" t="s">
        <v>793</v>
      </c>
    </row>
    <row r="30" spans="1:9" ht="72">
      <c r="A30" s="489"/>
      <c r="B30" s="374"/>
      <c r="C30" s="4" t="s">
        <v>880</v>
      </c>
      <c r="D30" s="4" t="s">
        <v>881</v>
      </c>
      <c r="E30" s="222">
        <v>2</v>
      </c>
      <c r="F30" s="222">
        <v>2</v>
      </c>
      <c r="G30" s="249">
        <v>4</v>
      </c>
      <c r="H30" s="4" t="s">
        <v>1287</v>
      </c>
      <c r="I30" s="273" t="s">
        <v>863</v>
      </c>
    </row>
    <row r="31" spans="1:9" ht="36">
      <c r="A31" s="489"/>
      <c r="B31" s="354" t="s">
        <v>352</v>
      </c>
      <c r="C31" s="220" t="s">
        <v>25</v>
      </c>
      <c r="D31" s="226" t="s">
        <v>805</v>
      </c>
      <c r="E31" s="222">
        <v>2</v>
      </c>
      <c r="F31" s="222">
        <v>2</v>
      </c>
      <c r="G31" s="249">
        <v>2</v>
      </c>
      <c r="H31" s="4" t="s">
        <v>1114</v>
      </c>
      <c r="I31" s="220" t="s">
        <v>793</v>
      </c>
    </row>
    <row r="32" spans="1:9" ht="48">
      <c r="A32" s="489"/>
      <c r="B32" s="355"/>
      <c r="C32" s="4" t="s">
        <v>644</v>
      </c>
      <c r="D32" s="4" t="s">
        <v>883</v>
      </c>
      <c r="E32" s="222">
        <v>0</v>
      </c>
      <c r="F32" s="291">
        <v>30</v>
      </c>
      <c r="G32" s="293" t="s">
        <v>1210</v>
      </c>
      <c r="H32" s="4" t="s">
        <v>1211</v>
      </c>
      <c r="I32" s="220" t="s">
        <v>793</v>
      </c>
    </row>
    <row r="33" spans="1:9" ht="39.75" customHeight="1">
      <c r="A33" s="489"/>
      <c r="B33" s="355"/>
      <c r="C33" s="226" t="s">
        <v>30</v>
      </c>
      <c r="D33" s="226" t="s">
        <v>816</v>
      </c>
      <c r="E33" s="206">
        <v>0</v>
      </c>
      <c r="F33" s="290">
        <v>36</v>
      </c>
      <c r="G33" s="290" t="s">
        <v>1190</v>
      </c>
      <c r="H33" s="4" t="s">
        <v>1206</v>
      </c>
      <c r="I33" s="220" t="s">
        <v>793</v>
      </c>
    </row>
    <row r="34" spans="1:9" ht="53.25" customHeight="1">
      <c r="A34" s="489"/>
      <c r="B34" s="355"/>
      <c r="C34" s="226" t="s">
        <v>884</v>
      </c>
      <c r="D34" s="283" t="s">
        <v>890</v>
      </c>
      <c r="E34" s="206">
        <v>0</v>
      </c>
      <c r="F34" s="290">
        <v>36</v>
      </c>
      <c r="G34" s="290" t="s">
        <v>1190</v>
      </c>
      <c r="H34" s="4" t="s">
        <v>1115</v>
      </c>
      <c r="I34" s="220" t="s">
        <v>793</v>
      </c>
    </row>
    <row r="35" spans="1:9" ht="89.25" customHeight="1">
      <c r="A35" s="489"/>
      <c r="B35" s="397"/>
      <c r="C35" s="4" t="s">
        <v>955</v>
      </c>
      <c r="D35" s="220" t="s">
        <v>987</v>
      </c>
      <c r="E35" s="82">
        <v>0.5</v>
      </c>
      <c r="F35" s="82">
        <v>0.7</v>
      </c>
      <c r="G35" s="82">
        <v>1</v>
      </c>
      <c r="H35" s="4" t="s">
        <v>1212</v>
      </c>
      <c r="I35" s="216" t="s">
        <v>708</v>
      </c>
    </row>
    <row r="36" spans="1:9" ht="87.75" customHeight="1">
      <c r="A36" s="489"/>
      <c r="B36" s="394" t="s">
        <v>951</v>
      </c>
      <c r="C36" s="4" t="s">
        <v>1029</v>
      </c>
      <c r="D36" s="4" t="s">
        <v>996</v>
      </c>
      <c r="E36" s="206">
        <v>0</v>
      </c>
      <c r="F36" s="206">
        <v>2</v>
      </c>
      <c r="G36" s="206">
        <v>2</v>
      </c>
      <c r="H36" s="4" t="s">
        <v>1207</v>
      </c>
      <c r="I36" s="220" t="s">
        <v>17</v>
      </c>
    </row>
    <row r="37" spans="1:9" ht="101.25" customHeight="1">
      <c r="A37" s="489"/>
      <c r="B37" s="444"/>
      <c r="C37" s="226" t="s">
        <v>956</v>
      </c>
      <c r="D37" s="226" t="s">
        <v>913</v>
      </c>
      <c r="E37" s="224">
        <v>0</v>
      </c>
      <c r="F37" s="224">
        <v>2</v>
      </c>
      <c r="G37" s="247">
        <v>1</v>
      </c>
      <c r="H37" s="4" t="s">
        <v>1288</v>
      </c>
      <c r="I37" s="220" t="s">
        <v>17</v>
      </c>
    </row>
    <row r="38" spans="1:9" ht="82.5" customHeight="1">
      <c r="A38" s="490"/>
      <c r="B38" s="397"/>
      <c r="C38" s="248" t="s">
        <v>1048</v>
      </c>
      <c r="D38" s="248" t="s">
        <v>1046</v>
      </c>
      <c r="E38" s="247">
        <v>0</v>
      </c>
      <c r="F38" s="245" t="s">
        <v>864</v>
      </c>
      <c r="G38" s="250">
        <v>0</v>
      </c>
      <c r="H38" s="4" t="s">
        <v>1162</v>
      </c>
      <c r="I38" s="246" t="s">
        <v>1047</v>
      </c>
    </row>
    <row r="39" spans="1:9" ht="134.25" customHeight="1">
      <c r="A39" s="354" t="s">
        <v>1052</v>
      </c>
      <c r="B39" s="226" t="s">
        <v>61</v>
      </c>
      <c r="C39" s="226" t="s">
        <v>62</v>
      </c>
      <c r="D39" s="226" t="s">
        <v>888</v>
      </c>
      <c r="E39" s="221">
        <v>0</v>
      </c>
      <c r="F39" s="218" t="s">
        <v>864</v>
      </c>
      <c r="G39" s="250">
        <v>560</v>
      </c>
      <c r="H39" s="271" t="s">
        <v>1208</v>
      </c>
      <c r="I39" s="218" t="s">
        <v>404</v>
      </c>
    </row>
    <row r="40" spans="1:9" ht="135" customHeight="1">
      <c r="A40" s="453"/>
      <c r="B40" s="226" t="s">
        <v>64</v>
      </c>
      <c r="C40" s="226" t="s">
        <v>997</v>
      </c>
      <c r="D40" s="226" t="s">
        <v>65</v>
      </c>
      <c r="E40" s="221">
        <v>0</v>
      </c>
      <c r="F40" s="218" t="s">
        <v>864</v>
      </c>
      <c r="G40" s="250">
        <v>460</v>
      </c>
      <c r="H40" s="289" t="s">
        <v>1213</v>
      </c>
      <c r="I40" s="289" t="s">
        <v>889</v>
      </c>
    </row>
    <row r="41" spans="1:10" s="24" customFormat="1" ht="15">
      <c r="A41" s="400" t="s">
        <v>1254</v>
      </c>
      <c r="B41" s="401"/>
      <c r="C41" s="401"/>
      <c r="D41" s="401"/>
      <c r="E41" s="401"/>
      <c r="F41" s="401"/>
      <c r="G41" s="401"/>
      <c r="H41" s="401"/>
      <c r="I41" s="402"/>
      <c r="J41" s="304"/>
    </row>
    <row r="42" spans="1:10" s="24" customFormat="1" ht="33" customHeight="1">
      <c r="A42" s="415" t="s">
        <v>1055</v>
      </c>
      <c r="B42" s="415"/>
      <c r="C42" s="415"/>
      <c r="D42" s="415"/>
      <c r="E42" s="415"/>
      <c r="F42" s="415"/>
      <c r="G42" s="415"/>
      <c r="H42" s="415"/>
      <c r="I42" s="415"/>
      <c r="J42" s="304"/>
    </row>
    <row r="43" spans="1:10" s="207" customFormat="1" ht="30" customHeight="1">
      <c r="A43" s="448" t="s">
        <v>1053</v>
      </c>
      <c r="B43" s="469" t="s">
        <v>479</v>
      </c>
      <c r="C43" s="469" t="s">
        <v>869</v>
      </c>
      <c r="D43" s="469" t="s">
        <v>902</v>
      </c>
      <c r="E43" s="471" t="s">
        <v>875</v>
      </c>
      <c r="F43" s="472"/>
      <c r="G43" s="469" t="s">
        <v>1080</v>
      </c>
      <c r="H43" s="469"/>
      <c r="I43" s="469" t="s">
        <v>485</v>
      </c>
      <c r="J43" s="305"/>
    </row>
    <row r="44" spans="1:10" s="207" customFormat="1" ht="33.75">
      <c r="A44" s="448"/>
      <c r="B44" s="469"/>
      <c r="C44" s="469"/>
      <c r="D44" s="469"/>
      <c r="E44" s="208" t="s">
        <v>873</v>
      </c>
      <c r="F44" s="208" t="s">
        <v>874</v>
      </c>
      <c r="G44" s="208" t="s">
        <v>1079</v>
      </c>
      <c r="H44" s="208" t="s">
        <v>391</v>
      </c>
      <c r="I44" s="469"/>
      <c r="J44" s="305"/>
    </row>
    <row r="45" spans="1:17" s="195" customFormat="1" ht="190.5" customHeight="1">
      <c r="A45" s="415" t="s">
        <v>1187</v>
      </c>
      <c r="B45" s="354" t="s">
        <v>1122</v>
      </c>
      <c r="C45" s="264" t="s">
        <v>1130</v>
      </c>
      <c r="D45" s="272" t="s">
        <v>1161</v>
      </c>
      <c r="E45" s="205">
        <v>0</v>
      </c>
      <c r="F45" s="19">
        <v>1</v>
      </c>
      <c r="G45" s="281" t="s">
        <v>1218</v>
      </c>
      <c r="H45" s="281" t="s">
        <v>1216</v>
      </c>
      <c r="I45" s="255" t="s">
        <v>213</v>
      </c>
      <c r="J45" s="306"/>
      <c r="K45" s="259"/>
      <c r="L45" s="259"/>
      <c r="N45" s="258"/>
      <c r="O45" s="258"/>
      <c r="P45" s="258"/>
      <c r="Q45" s="258"/>
    </row>
    <row r="46" spans="1:17" s="195" customFormat="1" ht="152.25" customHeight="1">
      <c r="A46" s="353"/>
      <c r="B46" s="453"/>
      <c r="C46" s="264" t="s">
        <v>1131</v>
      </c>
      <c r="D46" s="272" t="s">
        <v>1161</v>
      </c>
      <c r="E46" s="205">
        <v>0</v>
      </c>
      <c r="F46" s="19">
        <v>1</v>
      </c>
      <c r="G46" s="281" t="s">
        <v>1215</v>
      </c>
      <c r="H46" s="281" t="s">
        <v>1214</v>
      </c>
      <c r="I46" s="255" t="s">
        <v>213</v>
      </c>
      <c r="J46" s="306"/>
      <c r="K46" s="259"/>
      <c r="L46" s="259"/>
      <c r="N46" s="258"/>
      <c r="O46" s="258"/>
      <c r="P46" s="258"/>
      <c r="Q46" s="258"/>
    </row>
    <row r="47" spans="1:17" s="195" customFormat="1" ht="168" customHeight="1">
      <c r="A47" s="285" t="s">
        <v>1187</v>
      </c>
      <c r="B47" s="4" t="s">
        <v>1124</v>
      </c>
      <c r="C47" s="4" t="s">
        <v>1132</v>
      </c>
      <c r="D47" s="272" t="s">
        <v>1161</v>
      </c>
      <c r="E47" s="205">
        <v>0</v>
      </c>
      <c r="F47" s="19">
        <v>1</v>
      </c>
      <c r="G47" s="281" t="s">
        <v>1217</v>
      </c>
      <c r="H47" s="281" t="s">
        <v>1219</v>
      </c>
      <c r="I47" s="220" t="s">
        <v>213</v>
      </c>
      <c r="J47" s="306"/>
      <c r="K47" s="259"/>
      <c r="L47" s="259"/>
      <c r="N47" s="258"/>
      <c r="O47" s="258"/>
      <c r="P47" s="258"/>
      <c r="Q47" s="258"/>
    </row>
    <row r="48" spans="1:17" s="195" customFormat="1" ht="182.25" customHeight="1">
      <c r="A48" s="274" t="s">
        <v>1187</v>
      </c>
      <c r="B48" s="4" t="s">
        <v>1125</v>
      </c>
      <c r="C48" s="4" t="s">
        <v>1133</v>
      </c>
      <c r="D48" s="272" t="s">
        <v>1161</v>
      </c>
      <c r="E48" s="205">
        <v>0</v>
      </c>
      <c r="F48" s="19">
        <v>1</v>
      </c>
      <c r="G48" s="281" t="s">
        <v>1221</v>
      </c>
      <c r="H48" s="281" t="s">
        <v>1220</v>
      </c>
      <c r="I48" s="220" t="s">
        <v>213</v>
      </c>
      <c r="J48" s="306"/>
      <c r="K48" s="259"/>
      <c r="L48" s="259"/>
      <c r="N48" s="258"/>
      <c r="O48" s="258"/>
      <c r="P48" s="258"/>
      <c r="Q48" s="258"/>
    </row>
    <row r="49" spans="1:17" s="195" customFormat="1" ht="97.5" customHeight="1">
      <c r="A49" s="415" t="s">
        <v>1187</v>
      </c>
      <c r="B49" s="4" t="s">
        <v>1123</v>
      </c>
      <c r="C49" s="4" t="s">
        <v>1031</v>
      </c>
      <c r="D49" s="272" t="s">
        <v>1161</v>
      </c>
      <c r="E49" s="205">
        <v>0</v>
      </c>
      <c r="F49" s="19">
        <v>1</v>
      </c>
      <c r="G49" s="281" t="s">
        <v>1222</v>
      </c>
      <c r="H49" s="271" t="s">
        <v>1163</v>
      </c>
      <c r="I49" s="220" t="s">
        <v>213</v>
      </c>
      <c r="J49" s="306"/>
      <c r="K49" s="259"/>
      <c r="L49" s="259"/>
      <c r="N49" s="258"/>
      <c r="O49" s="258"/>
      <c r="P49" s="258"/>
      <c r="Q49" s="258"/>
    </row>
    <row r="50" spans="1:17" s="195" customFormat="1" ht="83.25" customHeight="1">
      <c r="A50" s="353"/>
      <c r="B50" s="4" t="s">
        <v>1126</v>
      </c>
      <c r="C50" s="4" t="s">
        <v>1031</v>
      </c>
      <c r="D50" s="272" t="s">
        <v>1161</v>
      </c>
      <c r="E50" s="205">
        <v>0</v>
      </c>
      <c r="F50" s="19">
        <v>1</v>
      </c>
      <c r="G50" s="281" t="s">
        <v>1226</v>
      </c>
      <c r="H50" s="271" t="s">
        <v>1163</v>
      </c>
      <c r="I50" s="220" t="s">
        <v>213</v>
      </c>
      <c r="J50" s="306"/>
      <c r="K50" s="259"/>
      <c r="L50" s="259"/>
      <c r="N50" s="258"/>
      <c r="O50" s="258"/>
      <c r="P50" s="258"/>
      <c r="Q50" s="258"/>
    </row>
    <row r="51" spans="1:17" s="195" customFormat="1" ht="84.75" customHeight="1">
      <c r="A51" s="486" t="s">
        <v>1311</v>
      </c>
      <c r="B51" s="257" t="s">
        <v>1127</v>
      </c>
      <c r="C51" s="4" t="s">
        <v>1031</v>
      </c>
      <c r="D51" s="272" t="s">
        <v>1161</v>
      </c>
      <c r="E51" s="205">
        <v>0</v>
      </c>
      <c r="F51" s="19">
        <v>1</v>
      </c>
      <c r="G51" s="281" t="s">
        <v>1223</v>
      </c>
      <c r="H51" s="289" t="s">
        <v>1289</v>
      </c>
      <c r="I51" s="220" t="s">
        <v>213</v>
      </c>
      <c r="J51" s="306"/>
      <c r="K51" s="259"/>
      <c r="L51" s="260"/>
      <c r="N51" s="258"/>
      <c r="O51" s="258"/>
      <c r="P51" s="258"/>
      <c r="Q51" s="258"/>
    </row>
    <row r="52" spans="1:17" s="195" customFormat="1" ht="72">
      <c r="A52" s="444"/>
      <c r="B52" s="257" t="s">
        <v>1129</v>
      </c>
      <c r="C52" s="4" t="s">
        <v>1031</v>
      </c>
      <c r="D52" s="272" t="s">
        <v>1161</v>
      </c>
      <c r="E52" s="205">
        <v>0</v>
      </c>
      <c r="F52" s="19">
        <v>1</v>
      </c>
      <c r="G52" s="281" t="s">
        <v>1225</v>
      </c>
      <c r="H52" s="281" t="s">
        <v>1224</v>
      </c>
      <c r="I52" s="220" t="s">
        <v>213</v>
      </c>
      <c r="J52" s="306"/>
      <c r="K52" s="259"/>
      <c r="L52" s="259"/>
      <c r="N52" s="258"/>
      <c r="O52" s="258"/>
      <c r="P52" s="258"/>
      <c r="Q52" s="258"/>
    </row>
    <row r="53" spans="1:17" s="195" customFormat="1" ht="96" customHeight="1">
      <c r="A53" s="444"/>
      <c r="B53" s="257" t="s">
        <v>1128</v>
      </c>
      <c r="C53" s="4" t="s">
        <v>1031</v>
      </c>
      <c r="D53" s="272" t="s">
        <v>1161</v>
      </c>
      <c r="E53" s="205">
        <v>0</v>
      </c>
      <c r="F53" s="19">
        <v>1</v>
      </c>
      <c r="G53" s="281" t="s">
        <v>1226</v>
      </c>
      <c r="H53" s="271" t="s">
        <v>1164</v>
      </c>
      <c r="I53" s="220" t="s">
        <v>213</v>
      </c>
      <c r="J53" s="306"/>
      <c r="K53" s="259"/>
      <c r="L53" s="259"/>
      <c r="N53" s="258"/>
      <c r="O53" s="258"/>
      <c r="P53" s="258"/>
      <c r="Q53" s="258"/>
    </row>
    <row r="54" spans="1:17" s="195" customFormat="1" ht="48">
      <c r="A54" s="487" t="s">
        <v>1311</v>
      </c>
      <c r="B54" s="257" t="s">
        <v>221</v>
      </c>
      <c r="C54" s="4" t="s">
        <v>217</v>
      </c>
      <c r="D54" s="226" t="s">
        <v>222</v>
      </c>
      <c r="E54" s="205">
        <v>0</v>
      </c>
      <c r="F54" s="82">
        <v>1</v>
      </c>
      <c r="G54" s="288">
        <v>0.1233</v>
      </c>
      <c r="H54" s="281" t="s">
        <v>1227</v>
      </c>
      <c r="I54" s="220" t="s">
        <v>223</v>
      </c>
      <c r="J54" s="306"/>
      <c r="K54" s="259"/>
      <c r="N54" s="258"/>
      <c r="O54" s="258"/>
      <c r="P54" s="258"/>
      <c r="Q54" s="258"/>
    </row>
    <row r="55" spans="1:17" s="197" customFormat="1" ht="57.75" customHeight="1">
      <c r="A55" s="444"/>
      <c r="B55" s="216" t="s">
        <v>346</v>
      </c>
      <c r="C55" s="216" t="s">
        <v>1032</v>
      </c>
      <c r="D55" s="4" t="s">
        <v>348</v>
      </c>
      <c r="E55" s="205">
        <v>0</v>
      </c>
      <c r="F55" s="82">
        <v>1</v>
      </c>
      <c r="G55" s="82">
        <v>0</v>
      </c>
      <c r="H55" s="263" t="s">
        <v>1228</v>
      </c>
      <c r="I55" s="216" t="s">
        <v>223</v>
      </c>
      <c r="J55" s="307"/>
      <c r="K55" s="262"/>
      <c r="L55" s="261"/>
      <c r="N55" s="261"/>
      <c r="O55" s="261"/>
      <c r="P55" s="261"/>
      <c r="Q55" s="261"/>
    </row>
    <row r="56" spans="1:17" s="195" customFormat="1" ht="60">
      <c r="A56" s="444"/>
      <c r="B56" s="354" t="s">
        <v>899</v>
      </c>
      <c r="C56" s="216" t="s">
        <v>900</v>
      </c>
      <c r="D56" s="272" t="s">
        <v>412</v>
      </c>
      <c r="E56" s="205">
        <v>0</v>
      </c>
      <c r="F56" s="224">
        <v>1</v>
      </c>
      <c r="G56" s="284">
        <v>1</v>
      </c>
      <c r="H56" s="256" t="s">
        <v>1120</v>
      </c>
      <c r="I56" s="220" t="s">
        <v>411</v>
      </c>
      <c r="J56" s="306"/>
      <c r="K56" s="258"/>
      <c r="L56" s="258"/>
      <c r="N56" s="258"/>
      <c r="O56" s="258"/>
      <c r="P56" s="258"/>
      <c r="Q56" s="258"/>
    </row>
    <row r="57" spans="1:17" s="197" customFormat="1" ht="36">
      <c r="A57" s="444"/>
      <c r="B57" s="397"/>
      <c r="C57" s="216" t="s">
        <v>356</v>
      </c>
      <c r="D57" s="216" t="s">
        <v>901</v>
      </c>
      <c r="E57" s="205">
        <v>1</v>
      </c>
      <c r="F57" s="82">
        <v>1</v>
      </c>
      <c r="G57" s="82">
        <v>0.5</v>
      </c>
      <c r="H57" s="282" t="s">
        <v>1229</v>
      </c>
      <c r="I57" s="216" t="s">
        <v>349</v>
      </c>
      <c r="J57" s="307"/>
      <c r="K57" s="262"/>
      <c r="L57" s="262"/>
      <c r="N57" s="261"/>
      <c r="O57" s="261"/>
      <c r="P57" s="261"/>
      <c r="Q57" s="261"/>
    </row>
    <row r="58" spans="1:17" s="195" customFormat="1" ht="66" customHeight="1">
      <c r="A58" s="444"/>
      <c r="B58" s="4" t="s">
        <v>224</v>
      </c>
      <c r="C58" s="216" t="s">
        <v>225</v>
      </c>
      <c r="D58" s="216" t="s">
        <v>226</v>
      </c>
      <c r="E58" s="205">
        <v>45</v>
      </c>
      <c r="F58" s="82">
        <v>1</v>
      </c>
      <c r="G58" s="82">
        <v>0.5</v>
      </c>
      <c r="H58" s="256" t="s">
        <v>1121</v>
      </c>
      <c r="I58" s="220" t="s">
        <v>227</v>
      </c>
      <c r="J58" s="306"/>
      <c r="K58" s="259"/>
      <c r="L58" s="259"/>
      <c r="N58" s="258"/>
      <c r="O58" s="258"/>
      <c r="P58" s="258"/>
      <c r="Q58" s="258"/>
    </row>
    <row r="59" spans="1:17" ht="60.75" customHeight="1">
      <c r="A59" s="444"/>
      <c r="B59" s="220" t="s">
        <v>228</v>
      </c>
      <c r="C59" s="226" t="s">
        <v>229</v>
      </c>
      <c r="D59" s="226" t="s">
        <v>395</v>
      </c>
      <c r="E59" s="205">
        <v>24</v>
      </c>
      <c r="F59" s="82">
        <v>1</v>
      </c>
      <c r="G59" s="82">
        <v>0.5</v>
      </c>
      <c r="H59" s="281" t="s">
        <v>1230</v>
      </c>
      <c r="I59" s="220" t="s">
        <v>230</v>
      </c>
      <c r="K59" s="259"/>
      <c r="L59" s="259"/>
      <c r="N59" s="258"/>
      <c r="O59" s="258"/>
      <c r="P59" s="258"/>
      <c r="Q59" s="258"/>
    </row>
    <row r="60" spans="1:17" ht="64.5" customHeight="1">
      <c r="A60" s="444"/>
      <c r="B60" s="220" t="s">
        <v>231</v>
      </c>
      <c r="C60" s="226" t="s">
        <v>232</v>
      </c>
      <c r="D60" s="226" t="s">
        <v>233</v>
      </c>
      <c r="E60" s="206">
        <v>0</v>
      </c>
      <c r="F60" s="82">
        <v>1</v>
      </c>
      <c r="G60" s="82">
        <v>0</v>
      </c>
      <c r="H60" s="271" t="s">
        <v>1165</v>
      </c>
      <c r="I60" s="220" t="s">
        <v>234</v>
      </c>
      <c r="K60" s="259"/>
      <c r="L60" s="259"/>
      <c r="N60" s="258"/>
      <c r="O60" s="258"/>
      <c r="P60" s="258"/>
      <c r="Q60" s="258"/>
    </row>
    <row r="61" spans="1:17" ht="73.5" customHeight="1">
      <c r="A61" s="444"/>
      <c r="B61" s="220" t="s">
        <v>66</v>
      </c>
      <c r="C61" s="226" t="s">
        <v>67</v>
      </c>
      <c r="D61" s="226" t="s">
        <v>68</v>
      </c>
      <c r="E61" s="27">
        <v>0.7</v>
      </c>
      <c r="F61" s="82">
        <v>0.7</v>
      </c>
      <c r="G61" s="82">
        <v>0.7</v>
      </c>
      <c r="H61" s="271" t="s">
        <v>1166</v>
      </c>
      <c r="I61" s="220" t="s">
        <v>69</v>
      </c>
      <c r="K61" s="259"/>
      <c r="L61" s="259"/>
      <c r="N61" s="258"/>
      <c r="O61" s="258"/>
      <c r="P61" s="258"/>
      <c r="Q61" s="258"/>
    </row>
    <row r="62" spans="1:17" ht="69.75" customHeight="1">
      <c r="A62" s="397"/>
      <c r="B62" s="220" t="s">
        <v>70</v>
      </c>
      <c r="C62" s="226" t="s">
        <v>71</v>
      </c>
      <c r="D62" s="226" t="s">
        <v>72</v>
      </c>
      <c r="E62" s="206">
        <v>0</v>
      </c>
      <c r="F62" s="82">
        <v>1</v>
      </c>
      <c r="G62" s="82">
        <v>0.3</v>
      </c>
      <c r="H62" s="271" t="s">
        <v>1167</v>
      </c>
      <c r="I62" s="220" t="s">
        <v>69</v>
      </c>
      <c r="K62" s="259"/>
      <c r="L62" s="259"/>
      <c r="N62" s="258"/>
      <c r="O62" s="258"/>
      <c r="P62" s="258"/>
      <c r="Q62" s="258"/>
    </row>
    <row r="63" spans="1:9" ht="23.25" customHeight="1">
      <c r="A63" s="447" t="s">
        <v>1255</v>
      </c>
      <c r="B63" s="447"/>
      <c r="C63" s="447"/>
      <c r="D63" s="447"/>
      <c r="E63" s="447"/>
      <c r="F63" s="447"/>
      <c r="G63" s="447"/>
      <c r="H63" s="447"/>
      <c r="I63" s="447"/>
    </row>
    <row r="64" spans="1:127" ht="18.75" customHeight="1">
      <c r="A64" s="353" t="s">
        <v>1057</v>
      </c>
      <c r="B64" s="353"/>
      <c r="C64" s="353"/>
      <c r="D64" s="353"/>
      <c r="E64" s="353"/>
      <c r="F64" s="353"/>
      <c r="G64" s="353"/>
      <c r="H64" s="353"/>
      <c r="I64" s="353"/>
      <c r="J64" s="30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row>
    <row r="65" spans="1:9" ht="26.25" customHeight="1">
      <c r="A65" s="353"/>
      <c r="B65" s="353"/>
      <c r="C65" s="353"/>
      <c r="D65" s="353"/>
      <c r="E65" s="353"/>
      <c r="F65" s="353"/>
      <c r="G65" s="353"/>
      <c r="H65" s="353"/>
      <c r="I65" s="353"/>
    </row>
    <row r="66" spans="1:10" s="207" customFormat="1" ht="30" customHeight="1">
      <c r="A66" s="448" t="s">
        <v>1</v>
      </c>
      <c r="B66" s="469" t="s">
        <v>479</v>
      </c>
      <c r="C66" s="469" t="s">
        <v>869</v>
      </c>
      <c r="D66" s="469" t="s">
        <v>902</v>
      </c>
      <c r="E66" s="471" t="s">
        <v>875</v>
      </c>
      <c r="F66" s="472"/>
      <c r="G66" s="469" t="s">
        <v>1080</v>
      </c>
      <c r="H66" s="469"/>
      <c r="I66" s="469" t="s">
        <v>485</v>
      </c>
      <c r="J66" s="305"/>
    </row>
    <row r="67" spans="1:10" s="207" customFormat="1" ht="33.75">
      <c r="A67" s="448"/>
      <c r="B67" s="469"/>
      <c r="C67" s="469"/>
      <c r="D67" s="469"/>
      <c r="E67" s="208" t="s">
        <v>873</v>
      </c>
      <c r="F67" s="208" t="s">
        <v>874</v>
      </c>
      <c r="G67" s="208" t="s">
        <v>1079</v>
      </c>
      <c r="H67" s="208" t="s">
        <v>391</v>
      </c>
      <c r="I67" s="469"/>
      <c r="J67" s="305"/>
    </row>
    <row r="68" spans="1:127" ht="145.5" customHeight="1">
      <c r="A68" s="365"/>
      <c r="B68" s="398" t="s">
        <v>872</v>
      </c>
      <c r="C68" s="253" t="s">
        <v>865</v>
      </c>
      <c r="D68" s="252" t="s">
        <v>866</v>
      </c>
      <c r="E68" s="62">
        <v>567</v>
      </c>
      <c r="F68" s="254" t="s">
        <v>979</v>
      </c>
      <c r="G68" s="62">
        <v>567</v>
      </c>
      <c r="H68" s="286" t="s">
        <v>1168</v>
      </c>
      <c r="I68" s="286" t="s">
        <v>553</v>
      </c>
      <c r="J68" s="308"/>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row>
    <row r="69" spans="1:127" ht="51" customHeight="1">
      <c r="A69" s="365"/>
      <c r="B69" s="444"/>
      <c r="C69" s="398" t="s">
        <v>868</v>
      </c>
      <c r="D69" s="230" t="s">
        <v>904</v>
      </c>
      <c r="E69" s="231">
        <v>0</v>
      </c>
      <c r="F69" s="63">
        <v>1</v>
      </c>
      <c r="G69" s="294" t="s">
        <v>1232</v>
      </c>
      <c r="H69" s="286" t="s">
        <v>1169</v>
      </c>
      <c r="I69" s="230" t="s">
        <v>553</v>
      </c>
      <c r="J69" s="308"/>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row>
    <row r="70" spans="1:127" ht="77.25" customHeight="1">
      <c r="A70" s="365"/>
      <c r="B70" s="444"/>
      <c r="C70" s="444"/>
      <c r="D70" s="230" t="s">
        <v>903</v>
      </c>
      <c r="E70" s="231">
        <v>0</v>
      </c>
      <c r="F70" s="63">
        <v>1</v>
      </c>
      <c r="G70" s="294" t="s">
        <v>1232</v>
      </c>
      <c r="H70" s="286" t="s">
        <v>1231</v>
      </c>
      <c r="I70" s="230" t="s">
        <v>553</v>
      </c>
      <c r="J70" s="308"/>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row>
    <row r="71" spans="1:127" ht="66.75" customHeight="1">
      <c r="A71" s="365"/>
      <c r="B71" s="444"/>
      <c r="C71" s="444"/>
      <c r="D71" s="230" t="s">
        <v>905</v>
      </c>
      <c r="E71" s="231">
        <v>0</v>
      </c>
      <c r="F71" s="63">
        <v>1</v>
      </c>
      <c r="G71" s="294" t="s">
        <v>1233</v>
      </c>
      <c r="H71" s="286" t="s">
        <v>1170</v>
      </c>
      <c r="I71" s="230" t="s">
        <v>553</v>
      </c>
      <c r="J71" s="308"/>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row>
    <row r="72" spans="1:127" ht="46.5" customHeight="1">
      <c r="A72" s="365"/>
      <c r="B72" s="444"/>
      <c r="C72" s="444"/>
      <c r="D72" s="230" t="s">
        <v>906</v>
      </c>
      <c r="E72" s="231">
        <v>0</v>
      </c>
      <c r="F72" s="63">
        <v>1</v>
      </c>
      <c r="G72" s="294" t="s">
        <v>1235</v>
      </c>
      <c r="H72" s="286" t="s">
        <v>1234</v>
      </c>
      <c r="I72" s="230" t="s">
        <v>553</v>
      </c>
      <c r="J72" s="308"/>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row>
    <row r="73" spans="1:127" ht="72.75" customHeight="1">
      <c r="A73" s="365"/>
      <c r="B73" s="397"/>
      <c r="C73" s="397"/>
      <c r="D73" s="230" t="s">
        <v>957</v>
      </c>
      <c r="E73" s="231">
        <v>0</v>
      </c>
      <c r="F73" s="63">
        <v>1</v>
      </c>
      <c r="G73" s="294" t="s">
        <v>1236</v>
      </c>
      <c r="H73" s="286" t="s">
        <v>1171</v>
      </c>
      <c r="I73" s="230" t="s">
        <v>553</v>
      </c>
      <c r="J73" s="308"/>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row>
    <row r="74" spans="1:127" ht="60">
      <c r="A74" s="365"/>
      <c r="B74" s="56" t="s">
        <v>554</v>
      </c>
      <c r="C74" s="4" t="s">
        <v>555</v>
      </c>
      <c r="D74" s="4" t="s">
        <v>977</v>
      </c>
      <c r="E74" s="62">
        <v>0</v>
      </c>
      <c r="F74" s="62">
        <v>12</v>
      </c>
      <c r="G74" s="295" t="s">
        <v>1237</v>
      </c>
      <c r="H74" s="286" t="s">
        <v>1172</v>
      </c>
      <c r="I74" s="218" t="s">
        <v>557</v>
      </c>
      <c r="J74" s="308"/>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row>
    <row r="75" spans="1:127" ht="60">
      <c r="A75" s="365"/>
      <c r="B75" s="216" t="s">
        <v>565</v>
      </c>
      <c r="C75" s="216" t="s">
        <v>682</v>
      </c>
      <c r="D75" s="216" t="s">
        <v>958</v>
      </c>
      <c r="E75" s="62">
        <v>0</v>
      </c>
      <c r="F75" s="63" t="s">
        <v>978</v>
      </c>
      <c r="G75" s="295" t="s">
        <v>436</v>
      </c>
      <c r="H75" s="286" t="s">
        <v>1173</v>
      </c>
      <c r="I75" s="218" t="s">
        <v>567</v>
      </c>
      <c r="J75" s="308"/>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row>
    <row r="76" spans="1:9" ht="43.5" customHeight="1">
      <c r="A76" s="365"/>
      <c r="B76" s="64" t="s">
        <v>558</v>
      </c>
      <c r="C76" s="216" t="s">
        <v>559</v>
      </c>
      <c r="D76" s="56" t="s">
        <v>560</v>
      </c>
      <c r="E76" s="19">
        <v>0.9</v>
      </c>
      <c r="F76" s="19">
        <v>1</v>
      </c>
      <c r="G76" s="19">
        <v>1</v>
      </c>
      <c r="H76" s="286" t="s">
        <v>1238</v>
      </c>
      <c r="I76" s="218" t="s">
        <v>563</v>
      </c>
    </row>
    <row r="77" spans="1:9" ht="92.25" customHeight="1">
      <c r="A77" s="365"/>
      <c r="B77" s="64" t="s">
        <v>70</v>
      </c>
      <c r="C77" s="4" t="s">
        <v>683</v>
      </c>
      <c r="D77" s="4" t="s">
        <v>564</v>
      </c>
      <c r="E77" s="206">
        <v>0</v>
      </c>
      <c r="F77" s="82">
        <v>1</v>
      </c>
      <c r="G77" s="82">
        <v>1</v>
      </c>
      <c r="H77" s="42" t="s">
        <v>1149</v>
      </c>
      <c r="I77" s="220" t="s">
        <v>69</v>
      </c>
    </row>
    <row r="78" spans="1:9" ht="3.75" customHeight="1">
      <c r="A78" s="101"/>
      <c r="B78" s="198"/>
      <c r="C78" s="198"/>
      <c r="D78" s="198"/>
      <c r="E78" s="201"/>
      <c r="F78" s="201"/>
      <c r="G78" s="201"/>
      <c r="H78" s="201"/>
      <c r="I78" s="198"/>
    </row>
    <row r="79" spans="1:9" ht="21" customHeight="1">
      <c r="A79" s="390" t="s">
        <v>1256</v>
      </c>
      <c r="B79" s="390"/>
      <c r="C79" s="390"/>
      <c r="D79" s="390"/>
      <c r="E79" s="390"/>
      <c r="F79" s="390"/>
      <c r="G79" s="390"/>
      <c r="H79" s="390"/>
      <c r="I79" s="390"/>
    </row>
    <row r="80" spans="1:9" ht="46.5" customHeight="1">
      <c r="A80" s="361" t="s">
        <v>1059</v>
      </c>
      <c r="B80" s="361"/>
      <c r="C80" s="361"/>
      <c r="D80" s="361"/>
      <c r="E80" s="361"/>
      <c r="F80" s="361"/>
      <c r="G80" s="361"/>
      <c r="H80" s="361"/>
      <c r="I80" s="361"/>
    </row>
    <row r="81" spans="1:10" s="217" customFormat="1" ht="30" customHeight="1">
      <c r="A81" s="448" t="s">
        <v>1053</v>
      </c>
      <c r="B81" s="451" t="s">
        <v>479</v>
      </c>
      <c r="C81" s="451" t="s">
        <v>869</v>
      </c>
      <c r="D81" s="451" t="s">
        <v>902</v>
      </c>
      <c r="E81" s="449" t="s">
        <v>875</v>
      </c>
      <c r="F81" s="450"/>
      <c r="G81" s="469" t="s">
        <v>1080</v>
      </c>
      <c r="H81" s="469"/>
      <c r="I81" s="451" t="s">
        <v>485</v>
      </c>
      <c r="J81" s="178"/>
    </row>
    <row r="82" spans="1:10" s="217" customFormat="1" ht="36">
      <c r="A82" s="448"/>
      <c r="B82" s="451"/>
      <c r="C82" s="451"/>
      <c r="D82" s="451"/>
      <c r="E82" s="196" t="s">
        <v>873</v>
      </c>
      <c r="F82" s="196" t="s">
        <v>874</v>
      </c>
      <c r="G82" s="208" t="s">
        <v>1079</v>
      </c>
      <c r="H82" s="208" t="s">
        <v>391</v>
      </c>
      <c r="I82" s="451"/>
      <c r="J82" s="178"/>
    </row>
    <row r="83" spans="1:9" ht="78" customHeight="1">
      <c r="A83" s="354" t="s">
        <v>1311</v>
      </c>
      <c r="B83" s="353" t="s">
        <v>132</v>
      </c>
      <c r="C83" s="216" t="s">
        <v>133</v>
      </c>
      <c r="D83" s="297" t="s">
        <v>907</v>
      </c>
      <c r="E83" s="23">
        <v>0</v>
      </c>
      <c r="F83" s="62">
        <v>1</v>
      </c>
      <c r="G83" s="19">
        <v>1</v>
      </c>
      <c r="H83" s="279" t="s">
        <v>1314</v>
      </c>
      <c r="I83" s="269" t="s">
        <v>131</v>
      </c>
    </row>
    <row r="84" spans="1:9" ht="48">
      <c r="A84" s="355"/>
      <c r="B84" s="353"/>
      <c r="C84" s="216" t="s">
        <v>908</v>
      </c>
      <c r="D84" s="269" t="s">
        <v>909</v>
      </c>
      <c r="E84" s="23">
        <v>0</v>
      </c>
      <c r="F84" s="62">
        <v>1</v>
      </c>
      <c r="G84" s="19">
        <v>0</v>
      </c>
      <c r="H84" s="279" t="s">
        <v>1147</v>
      </c>
      <c r="I84" s="269" t="s">
        <v>131</v>
      </c>
    </row>
    <row r="85" spans="1:9" ht="48">
      <c r="A85" s="355"/>
      <c r="B85" s="353"/>
      <c r="C85" s="287" t="s">
        <v>134</v>
      </c>
      <c r="D85" s="21" t="s">
        <v>941</v>
      </c>
      <c r="E85" s="23">
        <v>0</v>
      </c>
      <c r="F85" s="62">
        <v>3</v>
      </c>
      <c r="G85" s="19">
        <v>0.33</v>
      </c>
      <c r="H85" s="72" t="s">
        <v>1146</v>
      </c>
      <c r="I85" s="269" t="s">
        <v>131</v>
      </c>
    </row>
    <row r="86" spans="1:9" ht="103.5" customHeight="1">
      <c r="A86" s="355"/>
      <c r="B86" s="287" t="s">
        <v>1239</v>
      </c>
      <c r="C86" s="216" t="s">
        <v>137</v>
      </c>
      <c r="D86" s="269" t="s">
        <v>942</v>
      </c>
      <c r="E86" s="23">
        <v>0</v>
      </c>
      <c r="F86" s="32">
        <v>8</v>
      </c>
      <c r="G86" s="82">
        <v>0.5</v>
      </c>
      <c r="H86" s="72" t="s">
        <v>1315</v>
      </c>
      <c r="I86" s="269" t="s">
        <v>131</v>
      </c>
    </row>
    <row r="87" spans="1:9" ht="54.75" customHeight="1">
      <c r="A87" s="355"/>
      <c r="B87" s="287" t="s">
        <v>1240</v>
      </c>
      <c r="C87" s="287" t="s">
        <v>970</v>
      </c>
      <c r="D87" s="287" t="s">
        <v>971</v>
      </c>
      <c r="E87" s="23">
        <v>0</v>
      </c>
      <c r="F87" s="32">
        <v>30</v>
      </c>
      <c r="G87" s="82" t="s">
        <v>1242</v>
      </c>
      <c r="H87" s="72" t="s">
        <v>1241</v>
      </c>
      <c r="I87" s="269" t="s">
        <v>131</v>
      </c>
    </row>
    <row r="88" spans="1:9" ht="48">
      <c r="A88" s="355"/>
      <c r="B88" s="216" t="s">
        <v>140</v>
      </c>
      <c r="C88" s="216" t="s">
        <v>141</v>
      </c>
      <c r="D88" s="269" t="s">
        <v>142</v>
      </c>
      <c r="E88" s="23">
        <v>0</v>
      </c>
      <c r="F88" s="32">
        <v>7</v>
      </c>
      <c r="G88" s="82" t="s">
        <v>1243</v>
      </c>
      <c r="H88" s="72" t="s">
        <v>1148</v>
      </c>
      <c r="I88" s="269" t="s">
        <v>131</v>
      </c>
    </row>
    <row r="89" spans="1:9" ht="96">
      <c r="A89" s="355"/>
      <c r="B89" s="216" t="s">
        <v>1034</v>
      </c>
      <c r="C89" s="216" t="s">
        <v>144</v>
      </c>
      <c r="D89" s="269" t="s">
        <v>943</v>
      </c>
      <c r="E89" s="23">
        <v>0</v>
      </c>
      <c r="F89" s="32">
        <v>17</v>
      </c>
      <c r="G89" s="82" t="s">
        <v>1244</v>
      </c>
      <c r="H89" s="72" t="s">
        <v>1245</v>
      </c>
      <c r="I89" s="269" t="s">
        <v>131</v>
      </c>
    </row>
    <row r="90" spans="1:9" ht="38.25" customHeight="1">
      <c r="A90" s="355"/>
      <c r="B90" s="220" t="s">
        <v>66</v>
      </c>
      <c r="C90" s="226" t="s">
        <v>67</v>
      </c>
      <c r="D90" s="270" t="s">
        <v>68</v>
      </c>
      <c r="E90" s="23">
        <v>0</v>
      </c>
      <c r="F90" s="23">
        <v>1</v>
      </c>
      <c r="G90" s="27">
        <v>0.7</v>
      </c>
      <c r="H90" s="278" t="s">
        <v>1174</v>
      </c>
      <c r="I90" s="269" t="s">
        <v>131</v>
      </c>
    </row>
    <row r="91" spans="1:9" ht="72">
      <c r="A91" s="453"/>
      <c r="B91" s="220" t="s">
        <v>70</v>
      </c>
      <c r="C91" s="226" t="s">
        <v>71</v>
      </c>
      <c r="D91" s="270" t="s">
        <v>72</v>
      </c>
      <c r="E91" s="23">
        <v>0</v>
      </c>
      <c r="F91" s="23">
        <v>1</v>
      </c>
      <c r="G91" s="19">
        <v>1</v>
      </c>
      <c r="H91" s="42" t="s">
        <v>1149</v>
      </c>
      <c r="I91" s="269" t="s">
        <v>131</v>
      </c>
    </row>
    <row r="92" spans="1:10" s="24" customFormat="1" ht="27" customHeight="1">
      <c r="A92" s="390" t="s">
        <v>1257</v>
      </c>
      <c r="B92" s="390"/>
      <c r="C92" s="390"/>
      <c r="D92" s="390"/>
      <c r="E92" s="390"/>
      <c r="F92" s="390"/>
      <c r="G92" s="390"/>
      <c r="H92" s="390"/>
      <c r="I92" s="390"/>
      <c r="J92" s="304"/>
    </row>
    <row r="93" spans="1:10" s="24" customFormat="1" ht="30.75" customHeight="1">
      <c r="A93" s="373" t="s">
        <v>1061</v>
      </c>
      <c r="B93" s="373"/>
      <c r="C93" s="373"/>
      <c r="D93" s="373"/>
      <c r="E93" s="373"/>
      <c r="F93" s="373"/>
      <c r="G93" s="373"/>
      <c r="H93" s="373"/>
      <c r="I93" s="373"/>
      <c r="J93" s="304"/>
    </row>
    <row r="94" spans="1:10" s="217" customFormat="1" ht="30" customHeight="1">
      <c r="A94" s="448" t="s">
        <v>1053</v>
      </c>
      <c r="B94" s="451" t="s">
        <v>479</v>
      </c>
      <c r="C94" s="451" t="s">
        <v>869</v>
      </c>
      <c r="D94" s="451" t="s">
        <v>902</v>
      </c>
      <c r="E94" s="449" t="s">
        <v>875</v>
      </c>
      <c r="F94" s="450"/>
      <c r="G94" s="469" t="s">
        <v>1080</v>
      </c>
      <c r="H94" s="469"/>
      <c r="I94" s="451" t="s">
        <v>485</v>
      </c>
      <c r="J94" s="178"/>
    </row>
    <row r="95" spans="1:10" s="217" customFormat="1" ht="36">
      <c r="A95" s="448"/>
      <c r="B95" s="451"/>
      <c r="C95" s="451"/>
      <c r="D95" s="451"/>
      <c r="E95" s="196" t="s">
        <v>873</v>
      </c>
      <c r="F95" s="196" t="s">
        <v>874</v>
      </c>
      <c r="G95" s="208" t="s">
        <v>1079</v>
      </c>
      <c r="H95" s="208" t="s">
        <v>391</v>
      </c>
      <c r="I95" s="451"/>
      <c r="J95" s="178"/>
    </row>
    <row r="96" spans="1:10" s="45" customFormat="1" ht="120">
      <c r="A96" s="353" t="s">
        <v>1311</v>
      </c>
      <c r="B96" s="377" t="s">
        <v>363</v>
      </c>
      <c r="C96" s="368" t="s">
        <v>364</v>
      </c>
      <c r="D96" s="226" t="s">
        <v>365</v>
      </c>
      <c r="E96" s="206">
        <v>0</v>
      </c>
      <c r="F96" s="270" t="s">
        <v>986</v>
      </c>
      <c r="G96" s="206">
        <v>10</v>
      </c>
      <c r="H96" s="292" t="s">
        <v>1249</v>
      </c>
      <c r="I96" s="270" t="s">
        <v>366</v>
      </c>
      <c r="J96" s="192"/>
    </row>
    <row r="97" spans="1:10" s="45" customFormat="1" ht="132">
      <c r="A97" s="377"/>
      <c r="B97" s="377"/>
      <c r="C97" s="368"/>
      <c r="D97" s="226" t="s">
        <v>472</v>
      </c>
      <c r="E97" s="280">
        <v>0</v>
      </c>
      <c r="F97" s="270" t="s">
        <v>986</v>
      </c>
      <c r="G97" s="206">
        <v>10</v>
      </c>
      <c r="H97" s="292" t="s">
        <v>1248</v>
      </c>
      <c r="I97" s="270" t="s">
        <v>366</v>
      </c>
      <c r="J97" s="192"/>
    </row>
    <row r="98" spans="1:10" s="45" customFormat="1" ht="60">
      <c r="A98" s="377"/>
      <c r="B98" s="377"/>
      <c r="C98" s="368"/>
      <c r="D98" s="226" t="s">
        <v>367</v>
      </c>
      <c r="E98" s="280">
        <v>0</v>
      </c>
      <c r="F98" s="270" t="s">
        <v>986</v>
      </c>
      <c r="G98" s="206">
        <v>1</v>
      </c>
      <c r="H98" s="292" t="s">
        <v>1247</v>
      </c>
      <c r="I98" s="270" t="s">
        <v>366</v>
      </c>
      <c r="J98" s="192"/>
    </row>
    <row r="99" spans="1:10" s="45" customFormat="1" ht="84">
      <c r="A99" s="377"/>
      <c r="B99" s="377"/>
      <c r="C99" s="368"/>
      <c r="D99" s="226" t="s">
        <v>368</v>
      </c>
      <c r="E99" s="206">
        <v>0</v>
      </c>
      <c r="F99" s="270" t="s">
        <v>986</v>
      </c>
      <c r="G99" s="206">
        <v>2</v>
      </c>
      <c r="H99" s="292" t="s">
        <v>1246</v>
      </c>
      <c r="I99" s="270" t="s">
        <v>366</v>
      </c>
      <c r="J99" s="192"/>
    </row>
    <row r="100" spans="1:10" s="45" customFormat="1" ht="60">
      <c r="A100" s="377"/>
      <c r="B100" s="377"/>
      <c r="C100" s="226" t="s">
        <v>369</v>
      </c>
      <c r="D100" s="226" t="s">
        <v>370</v>
      </c>
      <c r="E100" s="206">
        <v>0</v>
      </c>
      <c r="F100" s="27">
        <v>1</v>
      </c>
      <c r="G100" s="27">
        <v>1</v>
      </c>
      <c r="H100" s="270" t="s">
        <v>1150</v>
      </c>
      <c r="I100" s="270" t="s">
        <v>366</v>
      </c>
      <c r="J100" s="192"/>
    </row>
    <row r="101" spans="1:9" ht="48">
      <c r="A101" s="377"/>
      <c r="B101" s="226" t="s">
        <v>66</v>
      </c>
      <c r="C101" s="226" t="s">
        <v>67</v>
      </c>
      <c r="D101" s="226" t="s">
        <v>68</v>
      </c>
      <c r="E101" s="27">
        <v>0.3</v>
      </c>
      <c r="F101" s="27">
        <v>1</v>
      </c>
      <c r="G101" s="27">
        <v>0.4</v>
      </c>
      <c r="H101" s="292" t="s">
        <v>1250</v>
      </c>
      <c r="I101" s="270" t="s">
        <v>471</v>
      </c>
    </row>
    <row r="102" spans="1:9" ht="72">
      <c r="A102" s="377"/>
      <c r="B102" s="226" t="s">
        <v>70</v>
      </c>
      <c r="C102" s="226" t="s">
        <v>71</v>
      </c>
      <c r="D102" s="226" t="s">
        <v>72</v>
      </c>
      <c r="E102" s="27">
        <v>0</v>
      </c>
      <c r="F102" s="27">
        <v>1</v>
      </c>
      <c r="G102" s="27">
        <v>1</v>
      </c>
      <c r="H102" s="292" t="s">
        <v>1251</v>
      </c>
      <c r="I102" s="270" t="s">
        <v>366</v>
      </c>
    </row>
    <row r="103" spans="1:9" ht="12">
      <c r="A103" s="199"/>
      <c r="B103" s="115"/>
      <c r="C103" s="115"/>
      <c r="D103" s="115"/>
      <c r="E103" s="202"/>
      <c r="F103" s="202"/>
      <c r="G103" s="202"/>
      <c r="H103" s="202"/>
      <c r="I103" s="115"/>
    </row>
    <row r="104" spans="1:9" ht="18.75" customHeight="1">
      <c r="A104" s="454" t="s">
        <v>1252</v>
      </c>
      <c r="B104" s="454"/>
      <c r="C104" s="454"/>
      <c r="D104" s="454"/>
      <c r="E104" s="454"/>
      <c r="F104" s="454"/>
      <c r="G104" s="454"/>
      <c r="H104" s="454"/>
      <c r="I104" s="454"/>
    </row>
    <row r="105" spans="1:10" s="24" customFormat="1" ht="29.25" customHeight="1">
      <c r="A105" s="462" t="s">
        <v>293</v>
      </c>
      <c r="B105" s="465"/>
      <c r="C105" s="465"/>
      <c r="D105" s="465"/>
      <c r="E105" s="465"/>
      <c r="F105" s="465"/>
      <c r="G105" s="465"/>
      <c r="H105" s="465"/>
      <c r="I105" s="466"/>
      <c r="J105" s="304"/>
    </row>
    <row r="106" spans="1:10" s="217" customFormat="1" ht="30" customHeight="1">
      <c r="A106" s="448" t="s">
        <v>1053</v>
      </c>
      <c r="B106" s="451" t="s">
        <v>479</v>
      </c>
      <c r="C106" s="451" t="s">
        <v>869</v>
      </c>
      <c r="D106" s="451" t="s">
        <v>902</v>
      </c>
      <c r="E106" s="449" t="s">
        <v>875</v>
      </c>
      <c r="F106" s="450"/>
      <c r="G106" s="469" t="s">
        <v>1080</v>
      </c>
      <c r="H106" s="469"/>
      <c r="I106" s="451" t="s">
        <v>485</v>
      </c>
      <c r="J106" s="178"/>
    </row>
    <row r="107" spans="1:10" s="217" customFormat="1" ht="36">
      <c r="A107" s="448"/>
      <c r="B107" s="451"/>
      <c r="C107" s="451"/>
      <c r="D107" s="451"/>
      <c r="E107" s="196" t="s">
        <v>873</v>
      </c>
      <c r="F107" s="196" t="s">
        <v>874</v>
      </c>
      <c r="G107" s="208" t="s">
        <v>1079</v>
      </c>
      <c r="H107" s="208" t="s">
        <v>391</v>
      </c>
      <c r="I107" s="451"/>
      <c r="J107" s="178"/>
    </row>
    <row r="108" spans="1:10" s="24" customFormat="1" ht="90" customHeight="1">
      <c r="A108" s="394" t="s">
        <v>1311</v>
      </c>
      <c r="B108" s="377" t="s">
        <v>1011</v>
      </c>
      <c r="C108" s="377" t="s">
        <v>1012</v>
      </c>
      <c r="D108" s="267" t="s">
        <v>596</v>
      </c>
      <c r="E108" s="210">
        <v>0</v>
      </c>
      <c r="F108" s="27">
        <v>1</v>
      </c>
      <c r="G108" s="27">
        <v>0.46</v>
      </c>
      <c r="H108" s="41" t="s">
        <v>1135</v>
      </c>
      <c r="I108" s="226" t="s">
        <v>486</v>
      </c>
      <c r="J108" s="304"/>
    </row>
    <row r="109" spans="1:10" s="24" customFormat="1" ht="96">
      <c r="A109" s="395"/>
      <c r="B109" s="377"/>
      <c r="C109" s="377"/>
      <c r="D109" s="267" t="s">
        <v>476</v>
      </c>
      <c r="E109" s="27">
        <v>0.9</v>
      </c>
      <c r="F109" s="27">
        <v>0.95</v>
      </c>
      <c r="G109" s="27">
        <v>0.79</v>
      </c>
      <c r="H109" s="41" t="s">
        <v>1136</v>
      </c>
      <c r="I109" s="226" t="s">
        <v>486</v>
      </c>
      <c r="J109" s="304"/>
    </row>
    <row r="110" spans="1:10" s="24" customFormat="1" ht="135.75" customHeight="1">
      <c r="A110" s="395"/>
      <c r="B110" s="377"/>
      <c r="C110" s="377"/>
      <c r="D110" s="267" t="s">
        <v>484</v>
      </c>
      <c r="E110" s="27">
        <v>0.7</v>
      </c>
      <c r="F110" s="27">
        <v>0.8</v>
      </c>
      <c r="G110" s="27">
        <v>0.84</v>
      </c>
      <c r="H110" s="41" t="s">
        <v>1137</v>
      </c>
      <c r="I110" s="226" t="s">
        <v>486</v>
      </c>
      <c r="J110" s="304"/>
    </row>
    <row r="111" spans="1:10" s="24" customFormat="1" ht="84">
      <c r="A111" s="444"/>
      <c r="B111" s="226" t="s">
        <v>1013</v>
      </c>
      <c r="C111" s="226" t="s">
        <v>1014</v>
      </c>
      <c r="D111" s="267" t="s">
        <v>1015</v>
      </c>
      <c r="E111" s="27">
        <v>0.7</v>
      </c>
      <c r="F111" s="27">
        <v>0.8</v>
      </c>
      <c r="G111" s="27">
        <v>0.75</v>
      </c>
      <c r="H111" s="41" t="s">
        <v>1138</v>
      </c>
      <c r="I111" s="226" t="s">
        <v>487</v>
      </c>
      <c r="J111" s="304"/>
    </row>
    <row r="112" spans="1:10" s="24" customFormat="1" ht="63.75" customHeight="1">
      <c r="A112" s="444"/>
      <c r="B112" s="226" t="s">
        <v>279</v>
      </c>
      <c r="C112" s="226" t="s">
        <v>280</v>
      </c>
      <c r="D112" s="267" t="s">
        <v>281</v>
      </c>
      <c r="E112" s="206">
        <v>0</v>
      </c>
      <c r="F112" s="27">
        <v>1</v>
      </c>
      <c r="G112" s="27">
        <v>0.42</v>
      </c>
      <c r="H112" s="41" t="s">
        <v>1139</v>
      </c>
      <c r="I112" s="226" t="s">
        <v>488</v>
      </c>
      <c r="J112" s="304"/>
    </row>
    <row r="113" spans="1:10" s="24" customFormat="1" ht="69" customHeight="1">
      <c r="A113" s="444"/>
      <c r="B113" s="226" t="s">
        <v>1016</v>
      </c>
      <c r="C113" s="226" t="s">
        <v>1017</v>
      </c>
      <c r="D113" s="267" t="s">
        <v>1140</v>
      </c>
      <c r="E113" s="206">
        <v>0</v>
      </c>
      <c r="F113" s="27">
        <v>0.15</v>
      </c>
      <c r="G113" s="27">
        <v>0.6</v>
      </c>
      <c r="H113" s="41" t="s">
        <v>1141</v>
      </c>
      <c r="I113" s="226" t="s">
        <v>488</v>
      </c>
      <c r="J113" s="304"/>
    </row>
    <row r="114" spans="1:10" s="24" customFormat="1" ht="69" customHeight="1">
      <c r="A114" s="444"/>
      <c r="B114" s="226" t="s">
        <v>1018</v>
      </c>
      <c r="C114" s="226" t="s">
        <v>1019</v>
      </c>
      <c r="D114" s="267" t="s">
        <v>1020</v>
      </c>
      <c r="E114" s="268">
        <v>0</v>
      </c>
      <c r="F114" s="266">
        <v>1</v>
      </c>
      <c r="G114" s="212">
        <v>0</v>
      </c>
      <c r="H114" s="41" t="s">
        <v>1151</v>
      </c>
      <c r="I114" s="226" t="s">
        <v>488</v>
      </c>
      <c r="J114" s="304"/>
    </row>
    <row r="115" spans="1:10" s="24" customFormat="1" ht="114" customHeight="1">
      <c r="A115" s="444"/>
      <c r="B115" s="226" t="s">
        <v>285</v>
      </c>
      <c r="C115" s="226" t="s">
        <v>1021</v>
      </c>
      <c r="D115" s="267" t="s">
        <v>1022</v>
      </c>
      <c r="E115" s="206">
        <v>0</v>
      </c>
      <c r="F115" s="27">
        <v>1</v>
      </c>
      <c r="G115" s="27">
        <v>0.99</v>
      </c>
      <c r="H115" s="41" t="s">
        <v>1142</v>
      </c>
      <c r="I115" s="226" t="s">
        <v>910</v>
      </c>
      <c r="J115" s="304"/>
    </row>
    <row r="116" spans="1:10" s="24" customFormat="1" ht="78.75" customHeight="1">
      <c r="A116" s="444"/>
      <c r="B116" s="220" t="s">
        <v>288</v>
      </c>
      <c r="C116" s="226" t="s">
        <v>1024</v>
      </c>
      <c r="D116" s="267" t="s">
        <v>1025</v>
      </c>
      <c r="E116" s="206">
        <v>0</v>
      </c>
      <c r="F116" s="27">
        <v>1</v>
      </c>
      <c r="G116" s="27">
        <v>0.29</v>
      </c>
      <c r="H116" s="41" t="s">
        <v>1143</v>
      </c>
      <c r="I116" s="226" t="s">
        <v>491</v>
      </c>
      <c r="J116" s="304"/>
    </row>
    <row r="117" spans="1:9" ht="201.75" customHeight="1">
      <c r="A117" s="444"/>
      <c r="B117" s="226" t="s">
        <v>359</v>
      </c>
      <c r="C117" s="226" t="s">
        <v>428</v>
      </c>
      <c r="D117" s="267" t="s">
        <v>1023</v>
      </c>
      <c r="E117" s="206">
        <v>0</v>
      </c>
      <c r="F117" s="27">
        <v>0.6</v>
      </c>
      <c r="G117" s="27">
        <v>0.56</v>
      </c>
      <c r="H117" s="41" t="s">
        <v>1175</v>
      </c>
      <c r="I117" s="226" t="s">
        <v>870</v>
      </c>
    </row>
    <row r="118" spans="1:9" ht="177" customHeight="1">
      <c r="A118" s="444"/>
      <c r="B118" s="226" t="s">
        <v>66</v>
      </c>
      <c r="C118" s="226" t="s">
        <v>67</v>
      </c>
      <c r="D118" s="267" t="s">
        <v>68</v>
      </c>
      <c r="E118" s="206">
        <v>0</v>
      </c>
      <c r="F118" s="27">
        <v>0.5</v>
      </c>
      <c r="G118" s="27">
        <v>0.3</v>
      </c>
      <c r="H118" s="41" t="s">
        <v>1144</v>
      </c>
      <c r="I118" s="226" t="s">
        <v>69</v>
      </c>
    </row>
    <row r="119" spans="1:9" ht="134.25" customHeight="1">
      <c r="A119" s="493"/>
      <c r="B119" s="226" t="s">
        <v>70</v>
      </c>
      <c r="C119" s="226" t="s">
        <v>71</v>
      </c>
      <c r="D119" s="267" t="s">
        <v>72</v>
      </c>
      <c r="E119" s="206">
        <v>0</v>
      </c>
      <c r="F119" s="27">
        <v>1</v>
      </c>
      <c r="G119" s="27">
        <v>0.5</v>
      </c>
      <c r="H119" s="41" t="s">
        <v>1145</v>
      </c>
      <c r="I119" s="226" t="s">
        <v>69</v>
      </c>
    </row>
    <row r="120" spans="1:9" ht="23.25" customHeight="1">
      <c r="A120" s="447" t="s">
        <v>1152</v>
      </c>
      <c r="B120" s="447"/>
      <c r="C120" s="447"/>
      <c r="D120" s="447"/>
      <c r="E120" s="447"/>
      <c r="F120" s="447"/>
      <c r="G120" s="447"/>
      <c r="H120" s="447"/>
      <c r="I120" s="447"/>
    </row>
    <row r="121" spans="1:9" ht="38.25" customHeight="1">
      <c r="A121" s="462" t="s">
        <v>1064</v>
      </c>
      <c r="B121" s="463"/>
      <c r="C121" s="463"/>
      <c r="D121" s="463"/>
      <c r="E121" s="463"/>
      <c r="F121" s="463"/>
      <c r="G121" s="463"/>
      <c r="H121" s="463"/>
      <c r="I121" s="464"/>
    </row>
    <row r="122" spans="1:10" s="217" customFormat="1" ht="30" customHeight="1">
      <c r="A122" s="448" t="s">
        <v>1053</v>
      </c>
      <c r="B122" s="451" t="s">
        <v>479</v>
      </c>
      <c r="C122" s="451" t="s">
        <v>869</v>
      </c>
      <c r="D122" s="451" t="s">
        <v>902</v>
      </c>
      <c r="E122" s="449" t="s">
        <v>875</v>
      </c>
      <c r="F122" s="450"/>
      <c r="G122" s="469" t="s">
        <v>1080</v>
      </c>
      <c r="H122" s="469"/>
      <c r="I122" s="451" t="s">
        <v>485</v>
      </c>
      <c r="J122" s="178"/>
    </row>
    <row r="123" spans="1:10" s="217" customFormat="1" ht="36">
      <c r="A123" s="448"/>
      <c r="B123" s="451"/>
      <c r="C123" s="451"/>
      <c r="D123" s="451"/>
      <c r="E123" s="196" t="s">
        <v>873</v>
      </c>
      <c r="F123" s="234" t="s">
        <v>874</v>
      </c>
      <c r="G123" s="208" t="s">
        <v>1079</v>
      </c>
      <c r="H123" s="208" t="s">
        <v>391</v>
      </c>
      <c r="I123" s="451"/>
      <c r="J123" s="178"/>
    </row>
    <row r="124" spans="1:9" ht="154.5" customHeight="1">
      <c r="A124" s="486" t="s">
        <v>1187</v>
      </c>
      <c r="B124" s="319" t="s">
        <v>295</v>
      </c>
      <c r="C124" s="319" t="s">
        <v>1035</v>
      </c>
      <c r="D124" s="312" t="s">
        <v>857</v>
      </c>
      <c r="E124" s="309">
        <v>0</v>
      </c>
      <c r="F124" s="324">
        <v>1</v>
      </c>
      <c r="G124" s="19">
        <v>1</v>
      </c>
      <c r="H124" s="312" t="s">
        <v>1290</v>
      </c>
      <c r="I124" s="319" t="s">
        <v>862</v>
      </c>
    </row>
    <row r="125" spans="1:9" ht="116.25" customHeight="1">
      <c r="A125" s="483"/>
      <c r="B125" s="354" t="s">
        <v>296</v>
      </c>
      <c r="C125" s="312" t="s">
        <v>967</v>
      </c>
      <c r="D125" s="321" t="s">
        <v>1036</v>
      </c>
      <c r="E125" s="310">
        <v>0</v>
      </c>
      <c r="F125" s="324">
        <v>1</v>
      </c>
      <c r="G125" s="19">
        <v>1</v>
      </c>
      <c r="H125" s="312" t="s">
        <v>1176</v>
      </c>
      <c r="I125" s="4" t="s">
        <v>1258</v>
      </c>
    </row>
    <row r="126" spans="1:9" ht="106.5" customHeight="1">
      <c r="A126" s="483"/>
      <c r="B126" s="483"/>
      <c r="C126" s="312" t="s">
        <v>959</v>
      </c>
      <c r="D126" s="4" t="s">
        <v>1259</v>
      </c>
      <c r="E126" s="320">
        <v>0</v>
      </c>
      <c r="F126" s="235">
        <v>1</v>
      </c>
      <c r="G126" s="19">
        <v>0.5</v>
      </c>
      <c r="H126" s="312" t="s">
        <v>1260</v>
      </c>
      <c r="I126" s="4" t="s">
        <v>298</v>
      </c>
    </row>
    <row r="127" spans="1:9" ht="66.75" customHeight="1">
      <c r="A127" s="483"/>
      <c r="B127" s="482"/>
      <c r="C127" s="312" t="s">
        <v>965</v>
      </c>
      <c r="D127" s="4" t="s">
        <v>966</v>
      </c>
      <c r="E127" s="320">
        <v>0</v>
      </c>
      <c r="F127" s="215">
        <v>1</v>
      </c>
      <c r="G127" s="78">
        <v>0</v>
      </c>
      <c r="H127" s="312" t="s">
        <v>1261</v>
      </c>
      <c r="I127" s="4" t="s">
        <v>860</v>
      </c>
    </row>
    <row r="128" spans="1:9" ht="92.25" customHeight="1">
      <c r="A128" s="483"/>
      <c r="B128" s="239" t="s">
        <v>858</v>
      </c>
      <c r="C128" s="312" t="s">
        <v>984</v>
      </c>
      <c r="D128" s="239" t="s">
        <v>960</v>
      </c>
      <c r="E128" s="314">
        <v>0</v>
      </c>
      <c r="F128" s="19">
        <v>1</v>
      </c>
      <c r="G128" s="19">
        <v>0.5</v>
      </c>
      <c r="H128" s="312" t="s">
        <v>1262</v>
      </c>
      <c r="I128" s="312" t="s">
        <v>968</v>
      </c>
    </row>
    <row r="129" spans="1:9" ht="53.25" customHeight="1">
      <c r="A129" s="483"/>
      <c r="B129" s="354" t="s">
        <v>303</v>
      </c>
      <c r="C129" s="312" t="s">
        <v>1263</v>
      </c>
      <c r="D129" s="312" t="s">
        <v>305</v>
      </c>
      <c r="E129" s="240">
        <v>0</v>
      </c>
      <c r="F129" s="215">
        <v>1</v>
      </c>
      <c r="G129" s="241">
        <v>0.5</v>
      </c>
      <c r="H129" s="312" t="s">
        <v>1089</v>
      </c>
      <c r="I129" s="4" t="s">
        <v>606</v>
      </c>
    </row>
    <row r="130" spans="1:9" ht="58.5" customHeight="1">
      <c r="A130" s="483"/>
      <c r="B130" s="355"/>
      <c r="C130" s="4" t="s">
        <v>389</v>
      </c>
      <c r="D130" s="4" t="s">
        <v>388</v>
      </c>
      <c r="E130" s="320">
        <v>0</v>
      </c>
      <c r="F130" s="235">
        <v>1</v>
      </c>
      <c r="G130" s="19">
        <v>0.5</v>
      </c>
      <c r="H130" s="312" t="s">
        <v>1177</v>
      </c>
      <c r="I130" s="4" t="s">
        <v>1091</v>
      </c>
    </row>
    <row r="131" spans="1:9" ht="48.75" customHeight="1">
      <c r="A131" s="483"/>
      <c r="B131" s="355"/>
      <c r="C131" s="4" t="s">
        <v>306</v>
      </c>
      <c r="D131" s="4" t="s">
        <v>307</v>
      </c>
      <c r="E131" s="320">
        <v>0</v>
      </c>
      <c r="F131" s="235">
        <v>1</v>
      </c>
      <c r="G131" s="19">
        <v>0.5</v>
      </c>
      <c r="H131" s="312" t="s">
        <v>1178</v>
      </c>
      <c r="I131" s="4" t="s">
        <v>1264</v>
      </c>
    </row>
    <row r="132" spans="1:9" ht="49.5" customHeight="1">
      <c r="A132" s="483"/>
      <c r="B132" s="483"/>
      <c r="C132" s="4" t="s">
        <v>697</v>
      </c>
      <c r="D132" s="4" t="s">
        <v>307</v>
      </c>
      <c r="E132" s="320">
        <v>0</v>
      </c>
      <c r="F132" s="235">
        <v>1</v>
      </c>
      <c r="G132" s="19">
        <v>0.5</v>
      </c>
      <c r="H132" s="312" t="s">
        <v>1090</v>
      </c>
      <c r="I132" s="4" t="s">
        <v>1264</v>
      </c>
    </row>
    <row r="133" spans="1:9" ht="36.75" customHeight="1">
      <c r="A133" s="483"/>
      <c r="B133" s="354" t="s">
        <v>917</v>
      </c>
      <c r="C133" s="317" t="s">
        <v>916</v>
      </c>
      <c r="D133" s="4" t="s">
        <v>315</v>
      </c>
      <c r="E133" s="320">
        <v>0</v>
      </c>
      <c r="F133" s="236">
        <v>1</v>
      </c>
      <c r="G133" s="320">
        <v>1</v>
      </c>
      <c r="H133" s="312" t="s">
        <v>1266</v>
      </c>
      <c r="I133" s="4" t="s">
        <v>1265</v>
      </c>
    </row>
    <row r="134" spans="1:9" ht="99" customHeight="1">
      <c r="A134" s="483"/>
      <c r="B134" s="395"/>
      <c r="C134" s="4" t="s">
        <v>317</v>
      </c>
      <c r="D134" s="4" t="s">
        <v>1092</v>
      </c>
      <c r="E134" s="320">
        <v>0</v>
      </c>
      <c r="F134" s="237">
        <v>1</v>
      </c>
      <c r="G134" s="237">
        <v>1</v>
      </c>
      <c r="H134" s="312" t="s">
        <v>1267</v>
      </c>
      <c r="I134" s="4" t="s">
        <v>319</v>
      </c>
    </row>
    <row r="135" spans="1:9" ht="40.5" customHeight="1">
      <c r="A135" s="483"/>
      <c r="B135" s="395"/>
      <c r="C135" s="4" t="s">
        <v>320</v>
      </c>
      <c r="D135" s="4" t="s">
        <v>321</v>
      </c>
      <c r="E135" s="320">
        <v>0</v>
      </c>
      <c r="F135" s="236">
        <v>1</v>
      </c>
      <c r="G135" s="320">
        <v>1</v>
      </c>
      <c r="H135" s="312" t="s">
        <v>1094</v>
      </c>
      <c r="I135" s="4" t="s">
        <v>1268</v>
      </c>
    </row>
    <row r="136" spans="1:9" ht="28.5" customHeight="1">
      <c r="A136" s="483"/>
      <c r="B136" s="395"/>
      <c r="C136" s="312" t="s">
        <v>323</v>
      </c>
      <c r="D136" s="312" t="s">
        <v>324</v>
      </c>
      <c r="E136" s="320">
        <v>0</v>
      </c>
      <c r="F136" s="236">
        <v>1</v>
      </c>
      <c r="G136" s="320">
        <v>1</v>
      </c>
      <c r="H136" s="312" t="s">
        <v>1093</v>
      </c>
      <c r="I136" s="4" t="s">
        <v>325</v>
      </c>
    </row>
    <row r="137" spans="1:9" ht="28.5" customHeight="1">
      <c r="A137" s="483"/>
      <c r="B137" s="483"/>
      <c r="C137" s="312" t="s">
        <v>1095</v>
      </c>
      <c r="D137" s="317" t="s">
        <v>1269</v>
      </c>
      <c r="E137" s="206">
        <v>0</v>
      </c>
      <c r="F137" s="236">
        <v>2</v>
      </c>
      <c r="G137" s="320">
        <v>2</v>
      </c>
      <c r="H137" s="312" t="s">
        <v>1270</v>
      </c>
      <c r="I137" s="4" t="s">
        <v>325</v>
      </c>
    </row>
    <row r="138" spans="1:9" ht="53.25" customHeight="1">
      <c r="A138" s="483"/>
      <c r="B138" s="482"/>
      <c r="C138" s="317" t="s">
        <v>918</v>
      </c>
      <c r="D138" s="317" t="s">
        <v>1271</v>
      </c>
      <c r="E138" s="206">
        <v>0</v>
      </c>
      <c r="F138" s="237">
        <v>1</v>
      </c>
      <c r="G138" s="316">
        <v>1</v>
      </c>
      <c r="H138" s="312" t="s">
        <v>1096</v>
      </c>
      <c r="I138" s="4" t="s">
        <v>985</v>
      </c>
    </row>
    <row r="139" spans="1:123" s="45" customFormat="1" ht="27" customHeight="1">
      <c r="A139" s="482"/>
      <c r="B139" s="313" t="s">
        <v>66</v>
      </c>
      <c r="C139" s="317" t="s">
        <v>67</v>
      </c>
      <c r="D139" s="317" t="s">
        <v>68</v>
      </c>
      <c r="E139" s="206">
        <v>0</v>
      </c>
      <c r="F139" s="238">
        <v>1</v>
      </c>
      <c r="G139" s="27">
        <v>1</v>
      </c>
      <c r="H139" s="312" t="s">
        <v>1097</v>
      </c>
      <c r="I139" s="313" t="s">
        <v>334</v>
      </c>
      <c r="J139" s="176"/>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row>
    <row r="140" spans="1:127" s="24" customFormat="1" ht="26.25" customHeight="1">
      <c r="A140" s="484" t="s">
        <v>1284</v>
      </c>
      <c r="B140" s="484"/>
      <c r="C140" s="484"/>
      <c r="D140" s="484"/>
      <c r="E140" s="484"/>
      <c r="F140" s="484"/>
      <c r="G140" s="484"/>
      <c r="H140" s="484"/>
      <c r="I140" s="484"/>
      <c r="J140" s="176"/>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row>
    <row r="141" spans="1:127" s="24" customFormat="1" ht="35.25" customHeight="1">
      <c r="A141" s="353" t="s">
        <v>949</v>
      </c>
      <c r="B141" s="353"/>
      <c r="C141" s="353"/>
      <c r="D141" s="353"/>
      <c r="E141" s="353"/>
      <c r="F141" s="353"/>
      <c r="G141" s="353"/>
      <c r="H141" s="353"/>
      <c r="I141" s="353"/>
      <c r="J141" s="176"/>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row>
    <row r="142" spans="1:10" s="318" customFormat="1" ht="30" customHeight="1">
      <c r="A142" s="376" t="s">
        <v>1053</v>
      </c>
      <c r="B142" s="451" t="s">
        <v>479</v>
      </c>
      <c r="C142" s="451" t="s">
        <v>869</v>
      </c>
      <c r="D142" s="451" t="s">
        <v>902</v>
      </c>
      <c r="E142" s="449" t="s">
        <v>875</v>
      </c>
      <c r="F142" s="450"/>
      <c r="G142" s="451" t="s">
        <v>1080</v>
      </c>
      <c r="H142" s="451"/>
      <c r="I142" s="451" t="s">
        <v>485</v>
      </c>
      <c r="J142" s="178"/>
    </row>
    <row r="143" spans="1:10" s="318" customFormat="1" ht="36">
      <c r="A143" s="376"/>
      <c r="B143" s="451"/>
      <c r="C143" s="451"/>
      <c r="D143" s="451"/>
      <c r="E143" s="196" t="s">
        <v>873</v>
      </c>
      <c r="F143" s="196" t="s">
        <v>874</v>
      </c>
      <c r="G143" s="196" t="s">
        <v>1079</v>
      </c>
      <c r="H143" s="196" t="s">
        <v>391</v>
      </c>
      <c r="I143" s="451"/>
      <c r="J143" s="178"/>
    </row>
    <row r="144" spans="1:127" s="24" customFormat="1" ht="68.25" customHeight="1">
      <c r="A144" s="398" t="s">
        <v>1311</v>
      </c>
      <c r="B144" s="313" t="s">
        <v>148</v>
      </c>
      <c r="C144" s="317" t="s">
        <v>149</v>
      </c>
      <c r="D144" s="317" t="s">
        <v>150</v>
      </c>
      <c r="E144" s="314">
        <v>0</v>
      </c>
      <c r="F144" s="317" t="s">
        <v>867</v>
      </c>
      <c r="G144" s="206">
        <v>5</v>
      </c>
      <c r="H144" s="317" t="s">
        <v>1179</v>
      </c>
      <c r="I144" s="313" t="s">
        <v>151</v>
      </c>
      <c r="J144" s="176"/>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row>
    <row r="145" spans="1:127" s="24" customFormat="1" ht="56.25" customHeight="1">
      <c r="A145" s="395"/>
      <c r="B145" s="313" t="s">
        <v>152</v>
      </c>
      <c r="C145" s="317" t="s">
        <v>153</v>
      </c>
      <c r="D145" s="317" t="s">
        <v>154</v>
      </c>
      <c r="E145" s="314">
        <v>0</v>
      </c>
      <c r="F145" s="317" t="s">
        <v>867</v>
      </c>
      <c r="G145" s="206">
        <v>2</v>
      </c>
      <c r="H145" s="317" t="s">
        <v>1180</v>
      </c>
      <c r="I145" s="313" t="s">
        <v>155</v>
      </c>
      <c r="J145" s="176"/>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row>
    <row r="146" spans="1:9" ht="68.25" customHeight="1">
      <c r="A146" s="395"/>
      <c r="B146" s="312" t="s">
        <v>162</v>
      </c>
      <c r="C146" s="312" t="s">
        <v>163</v>
      </c>
      <c r="D146" s="4" t="s">
        <v>164</v>
      </c>
      <c r="E146" s="320">
        <v>0</v>
      </c>
      <c r="F146" s="316">
        <v>1</v>
      </c>
      <c r="G146" s="316" t="s">
        <v>1273</v>
      </c>
      <c r="H146" s="65" t="s">
        <v>1272</v>
      </c>
      <c r="I146" s="313" t="s">
        <v>158</v>
      </c>
    </row>
    <row r="147" spans="1:9" ht="32.25" customHeight="1">
      <c r="A147" s="395"/>
      <c r="B147" s="4" t="s">
        <v>921</v>
      </c>
      <c r="C147" s="72" t="s">
        <v>170</v>
      </c>
      <c r="D147" s="4" t="s">
        <v>171</v>
      </c>
      <c r="E147" s="320">
        <v>0</v>
      </c>
      <c r="F147" s="320">
        <v>1</v>
      </c>
      <c r="G147" s="320">
        <v>0</v>
      </c>
      <c r="H147" s="65" t="s">
        <v>1274</v>
      </c>
      <c r="I147" s="55" t="s">
        <v>103</v>
      </c>
    </row>
    <row r="148" spans="1:127" ht="53.25" customHeight="1">
      <c r="A148" s="494"/>
      <c r="B148" s="26" t="s">
        <v>175</v>
      </c>
      <c r="C148" s="311" t="s">
        <v>329</v>
      </c>
      <c r="D148" s="4" t="s">
        <v>206</v>
      </c>
      <c r="E148" s="320">
        <v>0</v>
      </c>
      <c r="F148" s="316">
        <v>1</v>
      </c>
      <c r="G148" s="316">
        <v>0.5</v>
      </c>
      <c r="H148" s="65" t="s">
        <v>1301</v>
      </c>
      <c r="I148" s="4" t="s">
        <v>174</v>
      </c>
      <c r="J148" s="192"/>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row>
    <row r="149" spans="1:9" ht="37.5" customHeight="1">
      <c r="A149" s="494"/>
      <c r="B149" s="394" t="s">
        <v>961</v>
      </c>
      <c r="C149" s="312" t="s">
        <v>618</v>
      </c>
      <c r="D149" s="4" t="s">
        <v>922</v>
      </c>
      <c r="E149" s="320">
        <v>0</v>
      </c>
      <c r="F149" s="320">
        <v>1</v>
      </c>
      <c r="G149" s="320">
        <v>1</v>
      </c>
      <c r="H149" s="65" t="s">
        <v>1275</v>
      </c>
      <c r="I149" s="4" t="s">
        <v>178</v>
      </c>
    </row>
    <row r="150" spans="1:9" ht="105.75" customHeight="1">
      <c r="A150" s="494"/>
      <c r="B150" s="483"/>
      <c r="C150" s="354" t="s">
        <v>923</v>
      </c>
      <c r="D150" s="4" t="s">
        <v>924</v>
      </c>
      <c r="E150" s="320">
        <v>0</v>
      </c>
      <c r="F150" s="316">
        <v>1</v>
      </c>
      <c r="G150" s="316">
        <v>0.5</v>
      </c>
      <c r="H150" s="65" t="s">
        <v>1317</v>
      </c>
      <c r="I150" s="4" t="s">
        <v>928</v>
      </c>
    </row>
    <row r="151" spans="1:9" ht="66.75" customHeight="1">
      <c r="A151" s="494"/>
      <c r="B151" s="483"/>
      <c r="C151" s="355"/>
      <c r="D151" s="4" t="s">
        <v>926</v>
      </c>
      <c r="E151" s="320">
        <v>0</v>
      </c>
      <c r="F151" s="316">
        <v>1</v>
      </c>
      <c r="G151" s="316">
        <v>0</v>
      </c>
      <c r="H151" s="65" t="s">
        <v>1294</v>
      </c>
      <c r="I151" s="4" t="s">
        <v>928</v>
      </c>
    </row>
    <row r="152" spans="1:9" ht="54" customHeight="1">
      <c r="A152" s="494"/>
      <c r="B152" s="483"/>
      <c r="C152" s="355"/>
      <c r="D152" s="4" t="s">
        <v>925</v>
      </c>
      <c r="E152" s="320">
        <v>0</v>
      </c>
      <c r="F152" s="316">
        <v>1</v>
      </c>
      <c r="G152" s="316">
        <v>0.5</v>
      </c>
      <c r="H152" s="65" t="s">
        <v>1295</v>
      </c>
      <c r="I152" s="4" t="s">
        <v>928</v>
      </c>
    </row>
    <row r="153" spans="1:9" ht="69" customHeight="1">
      <c r="A153" s="494"/>
      <c r="B153" s="482"/>
      <c r="C153" s="482"/>
      <c r="D153" s="4" t="s">
        <v>927</v>
      </c>
      <c r="E153" s="320">
        <v>0</v>
      </c>
      <c r="F153" s="316">
        <v>1</v>
      </c>
      <c r="G153" s="316">
        <v>0</v>
      </c>
      <c r="H153" s="65" t="s">
        <v>1294</v>
      </c>
      <c r="I153" s="4" t="s">
        <v>928</v>
      </c>
    </row>
    <row r="154" spans="1:9" ht="50.25" customHeight="1">
      <c r="A154" s="494"/>
      <c r="B154" s="455" t="s">
        <v>962</v>
      </c>
      <c r="C154" s="312" t="s">
        <v>929</v>
      </c>
      <c r="D154" s="4" t="s">
        <v>176</v>
      </c>
      <c r="E154" s="320">
        <v>0</v>
      </c>
      <c r="F154" s="316">
        <v>1</v>
      </c>
      <c r="G154" s="316">
        <v>0.5</v>
      </c>
      <c r="H154" s="65" t="s">
        <v>1181</v>
      </c>
      <c r="I154" s="4" t="s">
        <v>508</v>
      </c>
    </row>
    <row r="155" spans="1:9" ht="66" customHeight="1">
      <c r="A155" s="494"/>
      <c r="B155" s="483"/>
      <c r="C155" s="312" t="s">
        <v>182</v>
      </c>
      <c r="D155" s="4" t="s">
        <v>507</v>
      </c>
      <c r="E155" s="320">
        <v>0</v>
      </c>
      <c r="F155" s="320">
        <v>1</v>
      </c>
      <c r="G155" s="320">
        <v>1</v>
      </c>
      <c r="H155" s="65" t="s">
        <v>1291</v>
      </c>
      <c r="I155" s="4" t="s">
        <v>928</v>
      </c>
    </row>
    <row r="156" spans="1:9" ht="83.25" customHeight="1">
      <c r="A156" s="494"/>
      <c r="B156" s="483"/>
      <c r="C156" s="312" t="s">
        <v>976</v>
      </c>
      <c r="D156" s="312" t="s">
        <v>974</v>
      </c>
      <c r="E156" s="320">
        <v>0</v>
      </c>
      <c r="F156" s="320">
        <v>1</v>
      </c>
      <c r="G156" s="320">
        <v>1</v>
      </c>
      <c r="H156" s="65" t="s">
        <v>1308</v>
      </c>
      <c r="I156" s="4" t="s">
        <v>928</v>
      </c>
    </row>
    <row r="157" spans="1:9" ht="39.75" customHeight="1">
      <c r="A157" s="494"/>
      <c r="B157" s="482"/>
      <c r="C157" s="313" t="s">
        <v>189</v>
      </c>
      <c r="D157" s="312" t="s">
        <v>190</v>
      </c>
      <c r="E157" s="320">
        <v>0</v>
      </c>
      <c r="F157" s="316">
        <v>1</v>
      </c>
      <c r="G157" s="316">
        <v>1</v>
      </c>
      <c r="H157" s="65" t="s">
        <v>1296</v>
      </c>
      <c r="I157" s="4" t="s">
        <v>928</v>
      </c>
    </row>
    <row r="158" spans="1:9" ht="69.75" customHeight="1">
      <c r="A158" s="494"/>
      <c r="B158" s="312" t="s">
        <v>191</v>
      </c>
      <c r="C158" s="312" t="s">
        <v>192</v>
      </c>
      <c r="D158" s="312" t="s">
        <v>193</v>
      </c>
      <c r="E158" s="320">
        <v>1</v>
      </c>
      <c r="F158" s="320">
        <v>1</v>
      </c>
      <c r="G158" s="320">
        <v>1</v>
      </c>
      <c r="H158" s="65" t="s">
        <v>1300</v>
      </c>
      <c r="I158" s="4" t="s">
        <v>928</v>
      </c>
    </row>
    <row r="159" spans="1:9" ht="45" customHeight="1">
      <c r="A159" s="494"/>
      <c r="B159" s="311" t="s">
        <v>931</v>
      </c>
      <c r="C159" s="312" t="s">
        <v>195</v>
      </c>
      <c r="D159" s="313" t="s">
        <v>196</v>
      </c>
      <c r="E159" s="320">
        <v>1</v>
      </c>
      <c r="F159" s="320">
        <v>1</v>
      </c>
      <c r="G159" s="320">
        <v>1</v>
      </c>
      <c r="H159" s="65" t="s">
        <v>1299</v>
      </c>
      <c r="I159" s="4" t="s">
        <v>928</v>
      </c>
    </row>
    <row r="160" spans="1:9" ht="60">
      <c r="A160" s="494"/>
      <c r="B160" s="26" t="s">
        <v>930</v>
      </c>
      <c r="C160" s="312" t="s">
        <v>963</v>
      </c>
      <c r="D160" s="313" t="s">
        <v>200</v>
      </c>
      <c r="E160" s="314">
        <v>0</v>
      </c>
      <c r="F160" s="316">
        <v>1</v>
      </c>
      <c r="G160" s="316" t="s">
        <v>1297</v>
      </c>
      <c r="H160" s="65" t="s">
        <v>1298</v>
      </c>
      <c r="I160" s="4" t="s">
        <v>201</v>
      </c>
    </row>
    <row r="161" spans="1:9" ht="54.75" customHeight="1">
      <c r="A161" s="494"/>
      <c r="B161" s="72" t="s">
        <v>933</v>
      </c>
      <c r="C161" s="72" t="s">
        <v>271</v>
      </c>
      <c r="D161" s="312" t="s">
        <v>269</v>
      </c>
      <c r="E161" s="314">
        <v>0</v>
      </c>
      <c r="F161" s="19">
        <v>1</v>
      </c>
      <c r="G161" s="316" t="s">
        <v>1320</v>
      </c>
      <c r="H161" s="65" t="s">
        <v>1319</v>
      </c>
      <c r="I161" s="4" t="s">
        <v>204</v>
      </c>
    </row>
    <row r="162" spans="1:9" ht="36">
      <c r="A162" s="494"/>
      <c r="B162" s="313" t="s">
        <v>66</v>
      </c>
      <c r="C162" s="317" t="s">
        <v>67</v>
      </c>
      <c r="D162" s="317" t="s">
        <v>68</v>
      </c>
      <c r="E162" s="206">
        <v>0</v>
      </c>
      <c r="F162" s="27">
        <v>1</v>
      </c>
      <c r="G162" s="316">
        <v>1</v>
      </c>
      <c r="H162" s="312" t="s">
        <v>1097</v>
      </c>
      <c r="I162" s="4" t="s">
        <v>1309</v>
      </c>
    </row>
    <row r="163" spans="1:9" ht="72">
      <c r="A163" s="493"/>
      <c r="B163" s="313" t="s">
        <v>70</v>
      </c>
      <c r="C163" s="317" t="s">
        <v>71</v>
      </c>
      <c r="D163" s="317" t="s">
        <v>72</v>
      </c>
      <c r="E163" s="206">
        <v>0</v>
      </c>
      <c r="F163" s="27">
        <v>1</v>
      </c>
      <c r="G163" s="27">
        <v>1</v>
      </c>
      <c r="H163" s="42" t="s">
        <v>1149</v>
      </c>
      <c r="I163" s="313" t="s">
        <v>69</v>
      </c>
    </row>
    <row r="164" spans="1:9" ht="12">
      <c r="A164" s="101"/>
      <c r="B164" s="101"/>
      <c r="C164" s="109"/>
      <c r="D164" s="109"/>
      <c r="E164" s="203"/>
      <c r="F164" s="203"/>
      <c r="G164" s="203"/>
      <c r="H164" s="8"/>
      <c r="I164" s="109"/>
    </row>
    <row r="165" spans="1:9" ht="19.5" customHeight="1">
      <c r="A165" s="485" t="s">
        <v>1283</v>
      </c>
      <c r="B165" s="485"/>
      <c r="C165" s="485"/>
      <c r="D165" s="485"/>
      <c r="E165" s="485"/>
      <c r="F165" s="485"/>
      <c r="G165" s="485"/>
      <c r="H165" s="485"/>
      <c r="I165" s="485"/>
    </row>
    <row r="166" spans="1:10" s="318" customFormat="1" ht="30" customHeight="1">
      <c r="A166" s="376" t="s">
        <v>1053</v>
      </c>
      <c r="B166" s="451" t="s">
        <v>479</v>
      </c>
      <c r="C166" s="451" t="s">
        <v>869</v>
      </c>
      <c r="D166" s="451" t="s">
        <v>902</v>
      </c>
      <c r="E166" s="449" t="s">
        <v>875</v>
      </c>
      <c r="F166" s="450"/>
      <c r="G166" s="451" t="s">
        <v>1080</v>
      </c>
      <c r="H166" s="451"/>
      <c r="I166" s="451" t="s">
        <v>485</v>
      </c>
      <c r="J166" s="178"/>
    </row>
    <row r="167" spans="1:10" s="318" customFormat="1" ht="36">
      <c r="A167" s="376"/>
      <c r="B167" s="451"/>
      <c r="C167" s="451"/>
      <c r="D167" s="451"/>
      <c r="E167" s="196" t="s">
        <v>873</v>
      </c>
      <c r="F167" s="196" t="s">
        <v>874</v>
      </c>
      <c r="G167" s="196" t="s">
        <v>1079</v>
      </c>
      <c r="H167" s="196" t="s">
        <v>391</v>
      </c>
      <c r="I167" s="451"/>
      <c r="J167" s="178"/>
    </row>
    <row r="168" spans="1:9" ht="60">
      <c r="A168" s="354" t="s">
        <v>1311</v>
      </c>
      <c r="B168" s="312" t="s">
        <v>89</v>
      </c>
      <c r="C168" s="312" t="s">
        <v>90</v>
      </c>
      <c r="D168" s="312" t="s">
        <v>936</v>
      </c>
      <c r="E168" s="19">
        <v>0.5</v>
      </c>
      <c r="F168" s="82">
        <v>1</v>
      </c>
      <c r="G168" s="82">
        <v>0.5</v>
      </c>
      <c r="H168" s="312" t="s">
        <v>1302</v>
      </c>
      <c r="I168" s="312" t="s">
        <v>937</v>
      </c>
    </row>
    <row r="169" spans="1:9" ht="60">
      <c r="A169" s="355"/>
      <c r="B169" s="312" t="s">
        <v>92</v>
      </c>
      <c r="C169" s="312" t="s">
        <v>93</v>
      </c>
      <c r="D169" s="312" t="s">
        <v>935</v>
      </c>
      <c r="E169" s="19">
        <v>0.3</v>
      </c>
      <c r="F169" s="82">
        <v>1</v>
      </c>
      <c r="G169" s="82">
        <v>0.7</v>
      </c>
      <c r="H169" s="312" t="s">
        <v>1302</v>
      </c>
      <c r="I169" s="312" t="s">
        <v>937</v>
      </c>
    </row>
    <row r="170" spans="1:9" ht="60">
      <c r="A170" s="355"/>
      <c r="B170" s="312" t="s">
        <v>95</v>
      </c>
      <c r="C170" s="312" t="s">
        <v>972</v>
      </c>
      <c r="D170" s="312" t="s">
        <v>934</v>
      </c>
      <c r="E170" s="19">
        <v>0</v>
      </c>
      <c r="F170" s="82">
        <v>1</v>
      </c>
      <c r="G170" s="82">
        <v>0.3</v>
      </c>
      <c r="H170" s="312" t="s">
        <v>1117</v>
      </c>
      <c r="I170" s="312" t="s">
        <v>938</v>
      </c>
    </row>
    <row r="171" spans="1:9" ht="60">
      <c r="A171" s="355"/>
      <c r="B171" s="312" t="s">
        <v>97</v>
      </c>
      <c r="C171" s="312" t="s">
        <v>98</v>
      </c>
      <c r="D171" s="312" t="s">
        <v>99</v>
      </c>
      <c r="E171" s="19">
        <v>0</v>
      </c>
      <c r="F171" s="82">
        <v>1</v>
      </c>
      <c r="G171" s="82">
        <v>0.5</v>
      </c>
      <c r="H171" s="312" t="s">
        <v>1302</v>
      </c>
      <c r="I171" s="312" t="s">
        <v>938</v>
      </c>
    </row>
    <row r="172" spans="1:9" ht="68.25" customHeight="1">
      <c r="A172" s="355"/>
      <c r="B172" s="312" t="s">
        <v>100</v>
      </c>
      <c r="C172" s="312" t="s">
        <v>101</v>
      </c>
      <c r="D172" s="312" t="s">
        <v>940</v>
      </c>
      <c r="E172" s="19">
        <v>0</v>
      </c>
      <c r="F172" s="82">
        <v>1</v>
      </c>
      <c r="G172" s="82">
        <v>0.5</v>
      </c>
      <c r="H172" s="312" t="s">
        <v>1303</v>
      </c>
      <c r="I172" s="312" t="s">
        <v>103</v>
      </c>
    </row>
    <row r="173" spans="1:9" ht="52.5" customHeight="1">
      <c r="A173" s="355"/>
      <c r="B173" s="354" t="s">
        <v>104</v>
      </c>
      <c r="C173" s="312" t="s">
        <v>105</v>
      </c>
      <c r="D173" s="312" t="s">
        <v>939</v>
      </c>
      <c r="E173" s="19">
        <v>0</v>
      </c>
      <c r="F173" s="82">
        <v>1</v>
      </c>
      <c r="G173" s="82">
        <v>0.5</v>
      </c>
      <c r="H173" s="312" t="s">
        <v>1304</v>
      </c>
      <c r="I173" s="312" t="s">
        <v>103</v>
      </c>
    </row>
    <row r="174" spans="1:9" ht="48">
      <c r="A174" s="355"/>
      <c r="B174" s="453"/>
      <c r="C174" s="312" t="s">
        <v>1037</v>
      </c>
      <c r="D174" s="312" t="s">
        <v>107</v>
      </c>
      <c r="E174" s="19">
        <v>0</v>
      </c>
      <c r="F174" s="82">
        <v>1</v>
      </c>
      <c r="G174" s="82">
        <v>0.5</v>
      </c>
      <c r="H174" s="312" t="s">
        <v>1318</v>
      </c>
      <c r="I174" s="312" t="s">
        <v>330</v>
      </c>
    </row>
    <row r="175" spans="1:9" ht="108">
      <c r="A175" s="355"/>
      <c r="B175" s="312" t="s">
        <v>108</v>
      </c>
      <c r="C175" s="312" t="s">
        <v>109</v>
      </c>
      <c r="D175" s="312" t="s">
        <v>110</v>
      </c>
      <c r="E175" s="19">
        <v>0</v>
      </c>
      <c r="F175" s="19">
        <v>0.2</v>
      </c>
      <c r="G175" s="19">
        <v>0.1</v>
      </c>
      <c r="H175" s="312" t="s">
        <v>1305</v>
      </c>
      <c r="I175" s="312" t="s">
        <v>111</v>
      </c>
    </row>
    <row r="176" spans="1:9" ht="58.5" customHeight="1">
      <c r="A176" s="355"/>
      <c r="B176" s="353" t="s">
        <v>112</v>
      </c>
      <c r="C176" s="353" t="s">
        <v>1038</v>
      </c>
      <c r="D176" s="312" t="s">
        <v>973</v>
      </c>
      <c r="E176" s="19">
        <v>0.7</v>
      </c>
      <c r="F176" s="82">
        <v>1</v>
      </c>
      <c r="G176" s="82">
        <v>0.1</v>
      </c>
      <c r="H176" s="312" t="s">
        <v>1118</v>
      </c>
      <c r="I176" s="313" t="s">
        <v>545</v>
      </c>
    </row>
    <row r="177" spans="1:9" ht="55.5" customHeight="1">
      <c r="A177" s="483"/>
      <c r="B177" s="353"/>
      <c r="C177" s="353"/>
      <c r="D177" s="312" t="s">
        <v>115</v>
      </c>
      <c r="E177" s="19">
        <v>0</v>
      </c>
      <c r="F177" s="82">
        <v>1</v>
      </c>
      <c r="G177" s="82">
        <v>0.5</v>
      </c>
      <c r="H177" s="312" t="s">
        <v>1306</v>
      </c>
      <c r="I177" s="313" t="s">
        <v>545</v>
      </c>
    </row>
    <row r="178" spans="1:9" ht="48" customHeight="1">
      <c r="A178" s="483"/>
      <c r="B178" s="313" t="s">
        <v>66</v>
      </c>
      <c r="C178" s="55" t="s">
        <v>67</v>
      </c>
      <c r="D178" s="317" t="s">
        <v>68</v>
      </c>
      <c r="E178" s="19">
        <v>1</v>
      </c>
      <c r="F178" s="82">
        <v>1</v>
      </c>
      <c r="G178" s="82">
        <v>1</v>
      </c>
      <c r="H178" s="312" t="s">
        <v>1307</v>
      </c>
      <c r="I178" s="312" t="s">
        <v>103</v>
      </c>
    </row>
    <row r="179" spans="1:9" ht="60" customHeight="1">
      <c r="A179" s="482"/>
      <c r="B179" s="313" t="s">
        <v>70</v>
      </c>
      <c r="C179" s="55" t="s">
        <v>71</v>
      </c>
      <c r="D179" s="317" t="s">
        <v>72</v>
      </c>
      <c r="E179" s="19">
        <v>0</v>
      </c>
      <c r="F179" s="82">
        <v>1</v>
      </c>
      <c r="G179" s="82">
        <v>0.5</v>
      </c>
      <c r="H179" s="42" t="s">
        <v>1149</v>
      </c>
      <c r="I179" s="312" t="s">
        <v>103</v>
      </c>
    </row>
    <row r="180" spans="1:9" ht="8.25" customHeight="1">
      <c r="A180" s="325"/>
      <c r="B180" s="199"/>
      <c r="C180" s="115"/>
      <c r="D180" s="115"/>
      <c r="E180" s="202"/>
      <c r="F180" s="202"/>
      <c r="G180" s="202"/>
      <c r="H180" s="202"/>
      <c r="I180" s="199"/>
    </row>
    <row r="181" spans="1:9" ht="20.25" customHeight="1">
      <c r="A181" s="484" t="s">
        <v>1282</v>
      </c>
      <c r="B181" s="484"/>
      <c r="C181" s="484"/>
      <c r="D181" s="484"/>
      <c r="E181" s="484"/>
      <c r="F181" s="484"/>
      <c r="G181" s="484"/>
      <c r="H181" s="484"/>
      <c r="I181" s="484"/>
    </row>
    <row r="182" spans="1:10" s="318" customFormat="1" ht="30" customHeight="1">
      <c r="A182" s="376" t="s">
        <v>1053</v>
      </c>
      <c r="B182" s="451" t="s">
        <v>479</v>
      </c>
      <c r="C182" s="451" t="s">
        <v>869</v>
      </c>
      <c r="D182" s="451" t="s">
        <v>902</v>
      </c>
      <c r="E182" s="449" t="s">
        <v>875</v>
      </c>
      <c r="F182" s="450"/>
      <c r="G182" s="451" t="s">
        <v>1080</v>
      </c>
      <c r="H182" s="451"/>
      <c r="I182" s="451" t="s">
        <v>485</v>
      </c>
      <c r="J182" s="178"/>
    </row>
    <row r="183" spans="1:10" s="318" customFormat="1" ht="36">
      <c r="A183" s="376"/>
      <c r="B183" s="451"/>
      <c r="C183" s="451"/>
      <c r="D183" s="451"/>
      <c r="E183" s="196" t="s">
        <v>873</v>
      </c>
      <c r="F183" s="196" t="s">
        <v>874</v>
      </c>
      <c r="G183" s="196" t="s">
        <v>1079</v>
      </c>
      <c r="H183" s="196" t="s">
        <v>391</v>
      </c>
      <c r="I183" s="451"/>
      <c r="J183" s="178"/>
    </row>
    <row r="184" spans="1:9" ht="48">
      <c r="A184" s="370" t="s">
        <v>1311</v>
      </c>
      <c r="B184" s="354" t="s">
        <v>1005</v>
      </c>
      <c r="C184" s="312" t="s">
        <v>998</v>
      </c>
      <c r="D184" s="312" t="s">
        <v>1006</v>
      </c>
      <c r="E184" s="314">
        <v>0</v>
      </c>
      <c r="F184" s="314">
        <v>1</v>
      </c>
      <c r="G184" s="314">
        <v>1</v>
      </c>
      <c r="H184" s="312" t="s">
        <v>1098</v>
      </c>
      <c r="I184" s="54" t="s">
        <v>578</v>
      </c>
    </row>
    <row r="185" spans="1:9" ht="45.75" customHeight="1">
      <c r="A185" s="370"/>
      <c r="B185" s="482"/>
      <c r="C185" s="312" t="s">
        <v>999</v>
      </c>
      <c r="D185" s="312" t="s">
        <v>1000</v>
      </c>
      <c r="E185" s="314">
        <v>0</v>
      </c>
      <c r="F185" s="314">
        <v>1</v>
      </c>
      <c r="G185" s="314">
        <v>0</v>
      </c>
      <c r="H185" s="312" t="s">
        <v>1321</v>
      </c>
      <c r="I185" s="54" t="s">
        <v>578</v>
      </c>
    </row>
    <row r="186" spans="1:9" ht="82.5" customHeight="1">
      <c r="A186" s="371"/>
      <c r="B186" s="312" t="s">
        <v>1007</v>
      </c>
      <c r="C186" s="312" t="s">
        <v>77</v>
      </c>
      <c r="D186" s="312" t="s">
        <v>580</v>
      </c>
      <c r="E186" s="320">
        <v>0</v>
      </c>
      <c r="F186" s="316">
        <v>1</v>
      </c>
      <c r="G186" s="314">
        <v>0</v>
      </c>
      <c r="H186" s="312" t="s">
        <v>1153</v>
      </c>
      <c r="I186" s="54" t="s">
        <v>578</v>
      </c>
    </row>
    <row r="187" spans="1:9" ht="77.25" customHeight="1">
      <c r="A187" s="371"/>
      <c r="B187" s="354" t="s">
        <v>1008</v>
      </c>
      <c r="C187" s="312" t="s">
        <v>1002</v>
      </c>
      <c r="D187" s="312" t="s">
        <v>1039</v>
      </c>
      <c r="E187" s="320">
        <v>0</v>
      </c>
      <c r="F187" s="316">
        <v>1</v>
      </c>
      <c r="G187" s="316">
        <v>0.5</v>
      </c>
      <c r="H187" s="312" t="s">
        <v>1322</v>
      </c>
      <c r="I187" s="54" t="s">
        <v>1154</v>
      </c>
    </row>
    <row r="188" spans="1:9" ht="39" customHeight="1">
      <c r="A188" s="371"/>
      <c r="B188" s="395"/>
      <c r="C188" s="312" t="s">
        <v>1009</v>
      </c>
      <c r="D188" s="312" t="s">
        <v>1155</v>
      </c>
      <c r="E188" s="316">
        <v>1</v>
      </c>
      <c r="F188" s="316">
        <v>1</v>
      </c>
      <c r="G188" s="316">
        <v>0.5</v>
      </c>
      <c r="H188" s="312" t="s">
        <v>1099</v>
      </c>
      <c r="I188" s="54" t="s">
        <v>78</v>
      </c>
    </row>
    <row r="189" spans="1:9" ht="108">
      <c r="A189" s="371"/>
      <c r="B189" s="482"/>
      <c r="C189" s="312" t="s">
        <v>1001</v>
      </c>
      <c r="D189" s="312" t="s">
        <v>1003</v>
      </c>
      <c r="E189" s="316">
        <v>0.5</v>
      </c>
      <c r="F189" s="316">
        <v>1</v>
      </c>
      <c r="G189" s="316">
        <v>0.5</v>
      </c>
      <c r="H189" s="312" t="s">
        <v>1156</v>
      </c>
      <c r="I189" s="54" t="s">
        <v>1157</v>
      </c>
    </row>
    <row r="190" spans="1:9" ht="36">
      <c r="A190" s="371"/>
      <c r="B190" s="313" t="s">
        <v>66</v>
      </c>
      <c r="C190" s="317" t="s">
        <v>67</v>
      </c>
      <c r="D190" s="317" t="s">
        <v>68</v>
      </c>
      <c r="E190" s="27">
        <v>1</v>
      </c>
      <c r="F190" s="27">
        <v>1</v>
      </c>
      <c r="G190" s="27">
        <v>0.5</v>
      </c>
      <c r="H190" s="312" t="s">
        <v>1182</v>
      </c>
      <c r="I190" s="313" t="s">
        <v>69</v>
      </c>
    </row>
    <row r="191" spans="1:9" ht="96">
      <c r="A191" s="371"/>
      <c r="B191" s="313" t="s">
        <v>70</v>
      </c>
      <c r="C191" s="317" t="s">
        <v>71</v>
      </c>
      <c r="D191" s="317" t="s">
        <v>72</v>
      </c>
      <c r="E191" s="206">
        <v>0</v>
      </c>
      <c r="F191" s="27">
        <v>1</v>
      </c>
      <c r="G191" s="27">
        <v>1</v>
      </c>
      <c r="H191" s="312" t="s">
        <v>1183</v>
      </c>
      <c r="I191" s="313" t="s">
        <v>69</v>
      </c>
    </row>
    <row r="192" spans="1:9" ht="12">
      <c r="A192" s="101"/>
      <c r="B192" s="101"/>
      <c r="C192" s="109"/>
      <c r="D192" s="109"/>
      <c r="E192" s="203"/>
      <c r="F192" s="203"/>
      <c r="G192" s="203"/>
      <c r="H192" s="203"/>
      <c r="I192" s="109"/>
    </row>
    <row r="193" spans="1:9" ht="24.75" customHeight="1">
      <c r="A193" s="481" t="s">
        <v>1285</v>
      </c>
      <c r="B193" s="481"/>
      <c r="C193" s="481"/>
      <c r="D193" s="481"/>
      <c r="E193" s="481"/>
      <c r="F193" s="481"/>
      <c r="G193" s="481"/>
      <c r="H193" s="481"/>
      <c r="I193" s="481"/>
    </row>
    <row r="194" spans="1:10" s="318" customFormat="1" ht="30" customHeight="1">
      <c r="A194" s="376" t="s">
        <v>1053</v>
      </c>
      <c r="B194" s="451" t="s">
        <v>479</v>
      </c>
      <c r="C194" s="451" t="s">
        <v>869</v>
      </c>
      <c r="D194" s="451" t="s">
        <v>902</v>
      </c>
      <c r="E194" s="449" t="s">
        <v>875</v>
      </c>
      <c r="F194" s="450"/>
      <c r="G194" s="451" t="s">
        <v>1080</v>
      </c>
      <c r="H194" s="451"/>
      <c r="I194" s="451" t="s">
        <v>485</v>
      </c>
      <c r="J194" s="178"/>
    </row>
    <row r="195" spans="1:10" s="318" customFormat="1" ht="36">
      <c r="A195" s="376"/>
      <c r="B195" s="451"/>
      <c r="C195" s="451"/>
      <c r="D195" s="451"/>
      <c r="E195" s="196" t="s">
        <v>873</v>
      </c>
      <c r="F195" s="196" t="s">
        <v>874</v>
      </c>
      <c r="G195" s="196" t="s">
        <v>1079</v>
      </c>
      <c r="H195" s="196" t="s">
        <v>391</v>
      </c>
      <c r="I195" s="451"/>
      <c r="J195" s="178"/>
    </row>
    <row r="196" spans="1:9" ht="120.75" customHeight="1">
      <c r="A196" s="353" t="s">
        <v>1311</v>
      </c>
      <c r="B196" s="312" t="s">
        <v>1026</v>
      </c>
      <c r="C196" s="312" t="s">
        <v>1027</v>
      </c>
      <c r="D196" s="312" t="s">
        <v>1276</v>
      </c>
      <c r="E196" s="320">
        <v>0</v>
      </c>
      <c r="F196" s="316">
        <v>1</v>
      </c>
      <c r="G196" s="316">
        <v>1</v>
      </c>
      <c r="H196" s="312" t="s">
        <v>1292</v>
      </c>
      <c r="I196" s="312" t="s">
        <v>246</v>
      </c>
    </row>
    <row r="197" spans="1:9" ht="109.5" customHeight="1">
      <c r="A197" s="353"/>
      <c r="B197" s="312" t="s">
        <v>247</v>
      </c>
      <c r="C197" s="312" t="s">
        <v>248</v>
      </c>
      <c r="D197" s="312" t="s">
        <v>249</v>
      </c>
      <c r="E197" s="320">
        <v>0</v>
      </c>
      <c r="F197" s="316">
        <v>1</v>
      </c>
      <c r="G197" s="316">
        <v>0.48</v>
      </c>
      <c r="H197" s="312" t="s">
        <v>1158</v>
      </c>
      <c r="I197" s="4" t="s">
        <v>127</v>
      </c>
    </row>
    <row r="198" spans="1:9" ht="59.25" customHeight="1">
      <c r="A198" s="353"/>
      <c r="B198" s="312" t="s">
        <v>250</v>
      </c>
      <c r="C198" s="312" t="s">
        <v>251</v>
      </c>
      <c r="D198" s="312" t="s">
        <v>252</v>
      </c>
      <c r="E198" s="320">
        <v>0</v>
      </c>
      <c r="F198" s="316">
        <v>1</v>
      </c>
      <c r="G198" s="316">
        <v>0.49</v>
      </c>
      <c r="H198" s="312" t="s">
        <v>1100</v>
      </c>
      <c r="I198" s="4" t="s">
        <v>253</v>
      </c>
    </row>
    <row r="199" spans="1:9" ht="64.5" customHeight="1">
      <c r="A199" s="353"/>
      <c r="B199" s="312" t="s">
        <v>254</v>
      </c>
      <c r="C199" s="312" t="s">
        <v>255</v>
      </c>
      <c r="D199" s="312" t="s">
        <v>256</v>
      </c>
      <c r="E199" s="320">
        <v>0</v>
      </c>
      <c r="F199" s="312" t="s">
        <v>1209</v>
      </c>
      <c r="G199" s="205">
        <v>15355246</v>
      </c>
      <c r="H199" s="312" t="s">
        <v>1101</v>
      </c>
      <c r="I199" s="4" t="s">
        <v>127</v>
      </c>
    </row>
    <row r="200" spans="1:9" ht="86.25" customHeight="1">
      <c r="A200" s="353"/>
      <c r="B200" s="353" t="s">
        <v>257</v>
      </c>
      <c r="C200" s="312" t="s">
        <v>258</v>
      </c>
      <c r="D200" s="312" t="s">
        <v>259</v>
      </c>
      <c r="E200" s="320">
        <v>0</v>
      </c>
      <c r="F200" s="316">
        <v>1</v>
      </c>
      <c r="G200" s="316" t="s">
        <v>1159</v>
      </c>
      <c r="H200" s="312" t="s">
        <v>1184</v>
      </c>
      <c r="I200" s="4" t="s">
        <v>1160</v>
      </c>
    </row>
    <row r="201" spans="1:9" ht="44.25" customHeight="1">
      <c r="A201" s="353"/>
      <c r="B201" s="353"/>
      <c r="C201" s="312" t="s">
        <v>261</v>
      </c>
      <c r="D201" s="312" t="s">
        <v>262</v>
      </c>
      <c r="E201" s="316">
        <v>0.7</v>
      </c>
      <c r="F201" s="316">
        <v>1</v>
      </c>
      <c r="G201" s="316">
        <v>0</v>
      </c>
      <c r="H201" s="312" t="s">
        <v>1102</v>
      </c>
      <c r="I201" s="4" t="s">
        <v>1160</v>
      </c>
    </row>
    <row r="202" spans="1:9" ht="108" customHeight="1">
      <c r="A202" s="353"/>
      <c r="B202" s="313" t="s">
        <v>66</v>
      </c>
      <c r="C202" s="317" t="s">
        <v>67</v>
      </c>
      <c r="D202" s="317" t="s">
        <v>68</v>
      </c>
      <c r="E202" s="206">
        <v>0</v>
      </c>
      <c r="F202" s="27">
        <v>1</v>
      </c>
      <c r="G202" s="27">
        <v>0.15</v>
      </c>
      <c r="H202" s="312" t="s">
        <v>1185</v>
      </c>
      <c r="I202" s="4" t="s">
        <v>1160</v>
      </c>
    </row>
    <row r="203" spans="1:9" ht="95.25" customHeight="1">
      <c r="A203" s="353"/>
      <c r="B203" s="313" t="s">
        <v>70</v>
      </c>
      <c r="C203" s="317" t="s">
        <v>71</v>
      </c>
      <c r="D203" s="317" t="s">
        <v>72</v>
      </c>
      <c r="E203" s="206">
        <v>0</v>
      </c>
      <c r="F203" s="27">
        <v>1</v>
      </c>
      <c r="G203" s="27">
        <v>0.5</v>
      </c>
      <c r="H203" s="42" t="s">
        <v>1149</v>
      </c>
      <c r="I203" s="4" t="s">
        <v>1160</v>
      </c>
    </row>
    <row r="204" spans="1:9" ht="18.75" customHeight="1">
      <c r="A204" s="481" t="s">
        <v>1281</v>
      </c>
      <c r="B204" s="481"/>
      <c r="C204" s="481"/>
      <c r="D204" s="481"/>
      <c r="E204" s="481"/>
      <c r="F204" s="481"/>
      <c r="G204" s="481"/>
      <c r="H204" s="481"/>
      <c r="I204" s="481"/>
    </row>
    <row r="205" spans="1:10" s="318" customFormat="1" ht="30" customHeight="1">
      <c r="A205" s="376" t="s">
        <v>1053</v>
      </c>
      <c r="B205" s="451" t="s">
        <v>479</v>
      </c>
      <c r="C205" s="451" t="s">
        <v>869</v>
      </c>
      <c r="D205" s="451" t="s">
        <v>902</v>
      </c>
      <c r="E205" s="449" t="s">
        <v>875</v>
      </c>
      <c r="F205" s="450"/>
      <c r="G205" s="451" t="s">
        <v>1080</v>
      </c>
      <c r="H205" s="451"/>
      <c r="I205" s="451" t="s">
        <v>485</v>
      </c>
      <c r="J205" s="178"/>
    </row>
    <row r="206" spans="1:10" s="318" customFormat="1" ht="36">
      <c r="A206" s="376"/>
      <c r="B206" s="451"/>
      <c r="C206" s="451"/>
      <c r="D206" s="451"/>
      <c r="E206" s="196" t="s">
        <v>873</v>
      </c>
      <c r="F206" s="196" t="s">
        <v>874</v>
      </c>
      <c r="G206" s="196" t="s">
        <v>1079</v>
      </c>
      <c r="H206" s="196" t="s">
        <v>391</v>
      </c>
      <c r="I206" s="451"/>
      <c r="J206" s="178"/>
    </row>
    <row r="207" spans="1:9" ht="96.75" customHeight="1">
      <c r="A207" s="353" t="s">
        <v>1326</v>
      </c>
      <c r="B207" s="353" t="s">
        <v>121</v>
      </c>
      <c r="C207" s="312" t="s">
        <v>980</v>
      </c>
      <c r="D207" s="312" t="s">
        <v>944</v>
      </c>
      <c r="E207" s="314">
        <v>0</v>
      </c>
      <c r="F207" s="19">
        <v>1</v>
      </c>
      <c r="G207" s="19">
        <v>1</v>
      </c>
      <c r="H207" s="312" t="s">
        <v>1323</v>
      </c>
      <c r="I207" s="312" t="s">
        <v>123</v>
      </c>
    </row>
    <row r="208" spans="1:9" ht="152.25" customHeight="1">
      <c r="A208" s="353"/>
      <c r="B208" s="353"/>
      <c r="C208" s="312" t="s">
        <v>981</v>
      </c>
      <c r="D208" s="312" t="s">
        <v>945</v>
      </c>
      <c r="E208" s="314">
        <v>0</v>
      </c>
      <c r="F208" s="312" t="s">
        <v>861</v>
      </c>
      <c r="G208" s="314">
        <v>74</v>
      </c>
      <c r="H208" s="312" t="s">
        <v>1324</v>
      </c>
      <c r="I208" s="312" t="s">
        <v>123</v>
      </c>
    </row>
    <row r="209" spans="1:9" ht="59.25" customHeight="1">
      <c r="A209" s="353"/>
      <c r="B209" s="377"/>
      <c r="C209" s="312" t="s">
        <v>982</v>
      </c>
      <c r="D209" s="312" t="s">
        <v>1040</v>
      </c>
      <c r="E209" s="314">
        <v>0</v>
      </c>
      <c r="F209" s="314">
        <v>8</v>
      </c>
      <c r="G209" s="314" t="s">
        <v>1277</v>
      </c>
      <c r="H209" s="312" t="s">
        <v>1119</v>
      </c>
      <c r="I209" s="312" t="s">
        <v>123</v>
      </c>
    </row>
    <row r="210" spans="1:9" ht="165" customHeight="1">
      <c r="A210" s="353"/>
      <c r="B210" s="377"/>
      <c r="C210" s="312" t="s">
        <v>1041</v>
      </c>
      <c r="D210" s="312" t="s">
        <v>1278</v>
      </c>
      <c r="E210" s="314">
        <v>0</v>
      </c>
      <c r="F210" s="314">
        <v>11</v>
      </c>
      <c r="G210" s="314" t="s">
        <v>1279</v>
      </c>
      <c r="H210" s="312" t="s">
        <v>1325</v>
      </c>
      <c r="I210" s="312" t="s">
        <v>123</v>
      </c>
    </row>
    <row r="211" spans="1:9" ht="42.75" customHeight="1">
      <c r="A211" s="353"/>
      <c r="B211" s="311" t="s">
        <v>66</v>
      </c>
      <c r="C211" s="312" t="s">
        <v>67</v>
      </c>
      <c r="D211" s="312" t="s">
        <v>68</v>
      </c>
      <c r="E211" s="19">
        <v>1</v>
      </c>
      <c r="F211" s="19">
        <v>1</v>
      </c>
      <c r="G211" s="19">
        <v>1</v>
      </c>
      <c r="H211" s="312" t="s">
        <v>1186</v>
      </c>
      <c r="I211" s="312" t="s">
        <v>123</v>
      </c>
    </row>
    <row r="212" spans="1:9" ht="72">
      <c r="A212" s="353"/>
      <c r="B212" s="311" t="s">
        <v>70</v>
      </c>
      <c r="C212" s="312" t="s">
        <v>71</v>
      </c>
      <c r="D212" s="312" t="s">
        <v>72</v>
      </c>
      <c r="E212" s="314">
        <v>0</v>
      </c>
      <c r="F212" s="19">
        <v>1</v>
      </c>
      <c r="G212" s="19">
        <v>1</v>
      </c>
      <c r="H212" s="42" t="s">
        <v>1149</v>
      </c>
      <c r="I212" s="312" t="s">
        <v>123</v>
      </c>
    </row>
    <row r="213" spans="1:9" ht="24.75" customHeight="1">
      <c r="A213" s="481" t="s">
        <v>1280</v>
      </c>
      <c r="B213" s="481"/>
      <c r="C213" s="481"/>
      <c r="D213" s="481"/>
      <c r="E213" s="481"/>
      <c r="F213" s="481"/>
      <c r="G213" s="481"/>
      <c r="H213" s="481"/>
      <c r="I213" s="481"/>
    </row>
    <row r="214" spans="1:10" s="318" customFormat="1" ht="30" customHeight="1">
      <c r="A214" s="376" t="s">
        <v>1053</v>
      </c>
      <c r="B214" s="451" t="s">
        <v>479</v>
      </c>
      <c r="C214" s="451" t="s">
        <v>869</v>
      </c>
      <c r="D214" s="451" t="s">
        <v>902</v>
      </c>
      <c r="E214" s="449" t="s">
        <v>875</v>
      </c>
      <c r="F214" s="450"/>
      <c r="G214" s="451" t="s">
        <v>1080</v>
      </c>
      <c r="H214" s="451"/>
      <c r="I214" s="451" t="s">
        <v>485</v>
      </c>
      <c r="J214" s="178"/>
    </row>
    <row r="215" spans="1:10" s="318" customFormat="1" ht="36">
      <c r="A215" s="376"/>
      <c r="B215" s="451"/>
      <c r="C215" s="451"/>
      <c r="D215" s="451"/>
      <c r="E215" s="196" t="s">
        <v>873</v>
      </c>
      <c r="F215" s="196" t="s">
        <v>874</v>
      </c>
      <c r="G215" s="196" t="s">
        <v>1079</v>
      </c>
      <c r="H215" s="196" t="s">
        <v>391</v>
      </c>
      <c r="I215" s="451"/>
      <c r="J215" s="178"/>
    </row>
    <row r="216" spans="1:9" ht="227.25" customHeight="1">
      <c r="A216" s="361" t="s">
        <v>1311</v>
      </c>
      <c r="B216" s="353" t="s">
        <v>124</v>
      </c>
      <c r="C216" s="353" t="s">
        <v>125</v>
      </c>
      <c r="D216" s="317" t="s">
        <v>946</v>
      </c>
      <c r="E216" s="314">
        <v>0</v>
      </c>
      <c r="F216" s="314" t="s">
        <v>129</v>
      </c>
      <c r="G216" s="314">
        <v>169</v>
      </c>
      <c r="H216" s="312" t="s">
        <v>1293</v>
      </c>
      <c r="I216" s="315" t="s">
        <v>127</v>
      </c>
    </row>
    <row r="217" spans="1:9" ht="60">
      <c r="A217" s="361"/>
      <c r="B217" s="353"/>
      <c r="C217" s="353"/>
      <c r="D217" s="317" t="s">
        <v>947</v>
      </c>
      <c r="E217" s="19">
        <v>1</v>
      </c>
      <c r="F217" s="19">
        <v>1</v>
      </c>
      <c r="G217" s="19">
        <v>1</v>
      </c>
      <c r="H217" s="312" t="s">
        <v>1310</v>
      </c>
      <c r="I217" s="315" t="s">
        <v>127</v>
      </c>
    </row>
    <row r="218" spans="1:9" ht="36">
      <c r="A218" s="361"/>
      <c r="B218" s="313" t="s">
        <v>66</v>
      </c>
      <c r="C218" s="317" t="s">
        <v>67</v>
      </c>
      <c r="D218" s="317" t="s">
        <v>68</v>
      </c>
      <c r="E218" s="19">
        <v>1</v>
      </c>
      <c r="F218" s="27">
        <v>1</v>
      </c>
      <c r="G218" s="27">
        <v>1</v>
      </c>
      <c r="H218" s="312" t="s">
        <v>1286</v>
      </c>
      <c r="I218" s="315" t="s">
        <v>127</v>
      </c>
    </row>
    <row r="219" spans="1:9" ht="72">
      <c r="A219" s="361"/>
      <c r="B219" s="313" t="s">
        <v>70</v>
      </c>
      <c r="C219" s="317" t="s">
        <v>71</v>
      </c>
      <c r="D219" s="317" t="s">
        <v>72</v>
      </c>
      <c r="E219" s="206">
        <v>0</v>
      </c>
      <c r="F219" s="27">
        <v>1</v>
      </c>
      <c r="G219" s="27">
        <v>1</v>
      </c>
      <c r="H219" s="42" t="s">
        <v>1149</v>
      </c>
      <c r="I219" s="315" t="s">
        <v>127</v>
      </c>
    </row>
    <row r="220" spans="1:9" ht="21" customHeight="1">
      <c r="A220" s="491" t="s">
        <v>1327</v>
      </c>
      <c r="B220" s="491"/>
      <c r="C220" s="491"/>
      <c r="D220" s="491"/>
      <c r="E220" s="491"/>
      <c r="F220" s="491"/>
      <c r="G220" s="492" t="s">
        <v>964</v>
      </c>
      <c r="H220" s="452"/>
      <c r="I220" s="452"/>
    </row>
    <row r="221" spans="1:6" ht="21" customHeight="1">
      <c r="A221" s="491" t="s">
        <v>1188</v>
      </c>
      <c r="B221" s="491"/>
      <c r="C221" s="491"/>
      <c r="D221" s="491"/>
      <c r="E221" s="491"/>
      <c r="F221" s="491"/>
    </row>
    <row r="222" spans="1:6" ht="24.75" customHeight="1">
      <c r="A222" s="491" t="s">
        <v>1074</v>
      </c>
      <c r="B222" s="491"/>
      <c r="C222" s="491"/>
      <c r="D222" s="491"/>
      <c r="E222" s="491"/>
      <c r="F222" s="491"/>
    </row>
    <row r="223" spans="7:8" ht="12">
      <c r="G223" s="296"/>
      <c r="H223" s="296"/>
    </row>
    <row r="224" spans="7:8" ht="12">
      <c r="G224" s="296"/>
      <c r="H224" s="296"/>
    </row>
    <row r="225" spans="1:8" ht="17.25" customHeight="1">
      <c r="A225" s="363"/>
      <c r="B225" s="363"/>
      <c r="G225" s="296"/>
      <c r="H225" s="296"/>
    </row>
    <row r="226" spans="1:8" ht="17.25" customHeight="1">
      <c r="A226" s="360"/>
      <c r="B226" s="360"/>
      <c r="G226" s="296"/>
      <c r="H226" s="296"/>
    </row>
    <row r="227" spans="7:8" ht="12">
      <c r="G227" s="296"/>
      <c r="H227" s="296"/>
    </row>
    <row r="228" spans="7:8" ht="17.25" customHeight="1">
      <c r="G228" s="296"/>
      <c r="H228" s="296"/>
    </row>
    <row r="229" spans="7:8" ht="12">
      <c r="G229" s="203"/>
      <c r="H229" s="203"/>
    </row>
    <row r="230" spans="7:8" ht="12">
      <c r="G230" s="203"/>
      <c r="H230" s="203"/>
    </row>
    <row r="237" ht="12.75">
      <c r="B237" s="326"/>
    </row>
  </sheetData>
  <sheetProtection/>
  <mergeCells count="180">
    <mergeCell ref="A222:F222"/>
    <mergeCell ref="G220:I220"/>
    <mergeCell ref="A220:F220"/>
    <mergeCell ref="A108:A119"/>
    <mergeCell ref="A144:A163"/>
    <mergeCell ref="A221:F221"/>
    <mergeCell ref="C122:C123"/>
    <mergeCell ref="D122:D123"/>
    <mergeCell ref="E122:F122"/>
    <mergeCell ref="I122:I123"/>
    <mergeCell ref="A83:A91"/>
    <mergeCell ref="A6:I6"/>
    <mergeCell ref="A7:A8"/>
    <mergeCell ref="B7:B8"/>
    <mergeCell ref="C7:C8"/>
    <mergeCell ref="D7:D8"/>
    <mergeCell ref="E7:F7"/>
    <mergeCell ref="I7:I8"/>
    <mergeCell ref="G7:H7"/>
    <mergeCell ref="A28:A38"/>
    <mergeCell ref="J7:J8"/>
    <mergeCell ref="A9:A18"/>
    <mergeCell ref="B11:B12"/>
    <mergeCell ref="B13:B16"/>
    <mergeCell ref="B17:B18"/>
    <mergeCell ref="A19:A27"/>
    <mergeCell ref="B20:B21"/>
    <mergeCell ref="C20:C21"/>
    <mergeCell ref="B22:B25"/>
    <mergeCell ref="B26:B27"/>
    <mergeCell ref="B29:B30"/>
    <mergeCell ref="B31:B35"/>
    <mergeCell ref="B36:B38"/>
    <mergeCell ref="A39:A40"/>
    <mergeCell ref="A41:I41"/>
    <mergeCell ref="A42:I42"/>
    <mergeCell ref="A43:A44"/>
    <mergeCell ref="B43:B44"/>
    <mergeCell ref="C43:C44"/>
    <mergeCell ref="D43:D44"/>
    <mergeCell ref="E43:F43"/>
    <mergeCell ref="I43:I44"/>
    <mergeCell ref="G43:H43"/>
    <mergeCell ref="I66:I67"/>
    <mergeCell ref="G66:H66"/>
    <mergeCell ref="A45:A46"/>
    <mergeCell ref="B45:B46"/>
    <mergeCell ref="A49:A50"/>
    <mergeCell ref="B56:B57"/>
    <mergeCell ref="A51:A53"/>
    <mergeCell ref="A54:A62"/>
    <mergeCell ref="I81:I82"/>
    <mergeCell ref="A68:A77"/>
    <mergeCell ref="B68:B73"/>
    <mergeCell ref="A63:I63"/>
    <mergeCell ref="A64:I65"/>
    <mergeCell ref="A66:A67"/>
    <mergeCell ref="B66:B67"/>
    <mergeCell ref="C66:C67"/>
    <mergeCell ref="D66:D67"/>
    <mergeCell ref="E66:F66"/>
    <mergeCell ref="D94:D95"/>
    <mergeCell ref="E94:F94"/>
    <mergeCell ref="C69:C73"/>
    <mergeCell ref="A79:I79"/>
    <mergeCell ref="A80:I80"/>
    <mergeCell ref="A81:A82"/>
    <mergeCell ref="B81:B82"/>
    <mergeCell ref="C81:C82"/>
    <mergeCell ref="D81:D82"/>
    <mergeCell ref="E81:F81"/>
    <mergeCell ref="B96:B100"/>
    <mergeCell ref="C96:C99"/>
    <mergeCell ref="A104:I104"/>
    <mergeCell ref="A105:I105"/>
    <mergeCell ref="B83:B85"/>
    <mergeCell ref="A92:I92"/>
    <mergeCell ref="A93:I93"/>
    <mergeCell ref="A94:A95"/>
    <mergeCell ref="B94:B95"/>
    <mergeCell ref="C94:C95"/>
    <mergeCell ref="E106:F106"/>
    <mergeCell ref="B129:B132"/>
    <mergeCell ref="B125:B127"/>
    <mergeCell ref="B108:B110"/>
    <mergeCell ref="C108:C110"/>
    <mergeCell ref="A120:I120"/>
    <mergeCell ref="A121:I121"/>
    <mergeCell ref="A122:A123"/>
    <mergeCell ref="B122:B123"/>
    <mergeCell ref="I106:I107"/>
    <mergeCell ref="B133:B138"/>
    <mergeCell ref="A140:I140"/>
    <mergeCell ref="A141:I141"/>
    <mergeCell ref="A124:A139"/>
    <mergeCell ref="G122:H122"/>
    <mergeCell ref="A142:A143"/>
    <mergeCell ref="B142:B143"/>
    <mergeCell ref="C142:C143"/>
    <mergeCell ref="D142:D143"/>
    <mergeCell ref="E142:F142"/>
    <mergeCell ref="I142:I143"/>
    <mergeCell ref="G142:H142"/>
    <mergeCell ref="B149:B153"/>
    <mergeCell ref="C150:C153"/>
    <mergeCell ref="B154:B157"/>
    <mergeCell ref="A165:I165"/>
    <mergeCell ref="A166:A167"/>
    <mergeCell ref="B166:B167"/>
    <mergeCell ref="C166:C167"/>
    <mergeCell ref="D166:D167"/>
    <mergeCell ref="E166:F166"/>
    <mergeCell ref="I166:I167"/>
    <mergeCell ref="G166:H166"/>
    <mergeCell ref="A168:A179"/>
    <mergeCell ref="B173:B174"/>
    <mergeCell ref="B176:B177"/>
    <mergeCell ref="C176:C177"/>
    <mergeCell ref="A181:I181"/>
    <mergeCell ref="A182:A183"/>
    <mergeCell ref="B182:B183"/>
    <mergeCell ref="C182:C183"/>
    <mergeCell ref="D182:D183"/>
    <mergeCell ref="E182:F182"/>
    <mergeCell ref="I182:I183"/>
    <mergeCell ref="A184:A191"/>
    <mergeCell ref="B184:B185"/>
    <mergeCell ref="B187:B189"/>
    <mergeCell ref="A193:I193"/>
    <mergeCell ref="A194:A195"/>
    <mergeCell ref="B194:B195"/>
    <mergeCell ref="C194:C195"/>
    <mergeCell ref="D194:D195"/>
    <mergeCell ref="E194:F194"/>
    <mergeCell ref="B205:B206"/>
    <mergeCell ref="C205:C206"/>
    <mergeCell ref="D205:D206"/>
    <mergeCell ref="E205:F205"/>
    <mergeCell ref="I205:I206"/>
    <mergeCell ref="G205:H205"/>
    <mergeCell ref="A225:B225"/>
    <mergeCell ref="A226:B226"/>
    <mergeCell ref="A207:A212"/>
    <mergeCell ref="B207:B210"/>
    <mergeCell ref="A213:I213"/>
    <mergeCell ref="A214:A215"/>
    <mergeCell ref="B214:B215"/>
    <mergeCell ref="C214:C215"/>
    <mergeCell ref="D214:D215"/>
    <mergeCell ref="E214:F214"/>
    <mergeCell ref="A4:I4"/>
    <mergeCell ref="A216:A219"/>
    <mergeCell ref="B216:B217"/>
    <mergeCell ref="C216:C217"/>
    <mergeCell ref="I214:I215"/>
    <mergeCell ref="I194:I195"/>
    <mergeCell ref="A196:A203"/>
    <mergeCell ref="B200:B201"/>
    <mergeCell ref="A204:I204"/>
    <mergeCell ref="A205:A206"/>
    <mergeCell ref="G182:H182"/>
    <mergeCell ref="G194:H194"/>
    <mergeCell ref="G214:H214"/>
    <mergeCell ref="A1:B3"/>
    <mergeCell ref="C1:G1"/>
    <mergeCell ref="C2:G2"/>
    <mergeCell ref="C3:G3"/>
    <mergeCell ref="G81:H81"/>
    <mergeCell ref="A96:A102"/>
    <mergeCell ref="A5:I5"/>
    <mergeCell ref="A106:A107"/>
    <mergeCell ref="B106:B107"/>
    <mergeCell ref="C106:C107"/>
    <mergeCell ref="D106:D107"/>
    <mergeCell ref="H1:I1"/>
    <mergeCell ref="H2:I2"/>
    <mergeCell ref="H3:I3"/>
    <mergeCell ref="G106:H106"/>
    <mergeCell ref="G94:H94"/>
    <mergeCell ref="I94:I95"/>
  </mergeCells>
  <printOptions/>
  <pageMargins left="0.2" right="0.2" top="0.25" bottom="0.25" header="0.3" footer="0.3"/>
  <pageSetup horizontalDpi="600" verticalDpi="600" orientation="landscape" paperSize="121" scale="70" r:id="rId2"/>
  <rowBreaks count="12" manualBreakCount="12">
    <brk id="27" max="255" man="1"/>
    <brk id="53" max="255" man="1"/>
    <brk id="62" max="255" man="1"/>
    <brk id="91" max="255" man="1"/>
    <brk id="102" max="255" man="1"/>
    <brk id="119" max="255" man="1"/>
    <brk id="139" max="255" man="1"/>
    <brk id="164" max="255" man="1"/>
    <brk id="180" max="255" man="1"/>
    <brk id="192" max="255" man="1"/>
    <brk id="203" max="255" man="1"/>
    <brk id="212" max="255" man="1"/>
  </rowBreaks>
  <drawing r:id="rId1"/>
</worksheet>
</file>

<file path=xl/worksheets/sheet5.xml><?xml version="1.0" encoding="utf-8"?>
<worksheet xmlns="http://schemas.openxmlformats.org/spreadsheetml/2006/main" xmlns:r="http://schemas.openxmlformats.org/officeDocument/2006/relationships">
  <dimension ref="A1:DU236"/>
  <sheetViews>
    <sheetView tabSelected="1" zoomScale="80" zoomScaleNormal="80" zoomScalePageLayoutView="0" workbookViewId="0" topLeftCell="B21">
      <selection activeCell="H29" sqref="H29"/>
    </sheetView>
  </sheetViews>
  <sheetFormatPr defaultColWidth="11.421875" defaultRowHeight="15"/>
  <cols>
    <col min="1" max="1" width="34.28125" style="8" customWidth="1"/>
    <col min="2" max="2" width="29.00390625" style="8" customWidth="1"/>
    <col min="3" max="3" width="46.7109375" style="11" customWidth="1"/>
    <col min="4" max="4" width="24.421875" style="11" customWidth="1"/>
    <col min="5" max="5" width="8.28125" style="204" customWidth="1"/>
    <col min="6" max="6" width="10.28125" style="204" customWidth="1"/>
    <col min="7" max="7" width="13.8515625" style="204" customWidth="1"/>
    <col min="8" max="8" width="42.57421875" style="204" customWidth="1"/>
    <col min="9" max="9" width="19.00390625" style="11" customWidth="1"/>
    <col min="10" max="10" width="19.421875" style="176" hidden="1" customWidth="1"/>
    <col min="11" max="16384" width="11.421875" style="8" customWidth="1"/>
  </cols>
  <sheetData>
    <row r="1" spans="1:10" s="1" customFormat="1" ht="24.75" customHeight="1">
      <c r="A1" s="439" t="s">
        <v>1081</v>
      </c>
      <c r="B1" s="439"/>
      <c r="C1" s="478" t="s">
        <v>1085</v>
      </c>
      <c r="D1" s="479"/>
      <c r="E1" s="479"/>
      <c r="F1" s="479"/>
      <c r="G1" s="480"/>
      <c r="H1" s="440" t="s">
        <v>1082</v>
      </c>
      <c r="I1" s="441"/>
      <c r="J1" s="298"/>
    </row>
    <row r="2" spans="1:10" s="1" customFormat="1" ht="24.75" customHeight="1">
      <c r="A2" s="439"/>
      <c r="B2" s="439"/>
      <c r="C2" s="478" t="s">
        <v>1086</v>
      </c>
      <c r="D2" s="479"/>
      <c r="E2" s="479"/>
      <c r="F2" s="479"/>
      <c r="G2" s="480"/>
      <c r="H2" s="440" t="s">
        <v>1083</v>
      </c>
      <c r="I2" s="441"/>
      <c r="J2" s="299"/>
    </row>
    <row r="3" spans="1:10" s="1" customFormat="1" ht="24.75" customHeight="1" thickBot="1">
      <c r="A3" s="439"/>
      <c r="B3" s="439"/>
      <c r="C3" s="478" t="s">
        <v>1088</v>
      </c>
      <c r="D3" s="479"/>
      <c r="E3" s="479"/>
      <c r="F3" s="479"/>
      <c r="G3" s="480"/>
      <c r="H3" s="440" t="s">
        <v>1084</v>
      </c>
      <c r="I3" s="441"/>
      <c r="J3" s="300"/>
    </row>
    <row r="4" spans="1:10" s="1" customFormat="1" ht="31.5" customHeight="1">
      <c r="A4" s="400" t="s">
        <v>1402</v>
      </c>
      <c r="B4" s="401"/>
      <c r="C4" s="401"/>
      <c r="D4" s="401"/>
      <c r="E4" s="401"/>
      <c r="F4" s="401"/>
      <c r="G4" s="401"/>
      <c r="H4" s="401"/>
      <c r="I4" s="402"/>
      <c r="J4" s="301"/>
    </row>
    <row r="5" spans="1:10" s="1" customFormat="1" ht="29.25" customHeight="1">
      <c r="A5" s="400" t="s">
        <v>1253</v>
      </c>
      <c r="B5" s="401"/>
      <c r="C5" s="401"/>
      <c r="D5" s="401"/>
      <c r="E5" s="401"/>
      <c r="F5" s="401"/>
      <c r="G5" s="401"/>
      <c r="H5" s="401"/>
      <c r="I5" s="402"/>
      <c r="J5" s="302"/>
    </row>
    <row r="6" spans="1:9" ht="30.75" customHeight="1">
      <c r="A6" s="361" t="s">
        <v>1051</v>
      </c>
      <c r="B6" s="361"/>
      <c r="C6" s="361"/>
      <c r="D6" s="361"/>
      <c r="E6" s="361"/>
      <c r="F6" s="361"/>
      <c r="G6" s="361"/>
      <c r="H6" s="361"/>
      <c r="I6" s="361"/>
    </row>
    <row r="7" spans="1:10" s="207" customFormat="1" ht="30" customHeight="1">
      <c r="A7" s="448" t="s">
        <v>1053</v>
      </c>
      <c r="B7" s="469" t="s">
        <v>479</v>
      </c>
      <c r="C7" s="469" t="s">
        <v>869</v>
      </c>
      <c r="D7" s="469" t="s">
        <v>902</v>
      </c>
      <c r="E7" s="469" t="s">
        <v>875</v>
      </c>
      <c r="F7" s="469"/>
      <c r="G7" s="469" t="s">
        <v>1080</v>
      </c>
      <c r="H7" s="469"/>
      <c r="I7" s="469" t="s">
        <v>485</v>
      </c>
      <c r="J7" s="508" t="s">
        <v>1078</v>
      </c>
    </row>
    <row r="8" spans="1:10" s="207" customFormat="1" ht="33.75">
      <c r="A8" s="448"/>
      <c r="B8" s="469"/>
      <c r="C8" s="469"/>
      <c r="D8" s="469"/>
      <c r="E8" s="208" t="s">
        <v>873</v>
      </c>
      <c r="F8" s="208" t="s">
        <v>874</v>
      </c>
      <c r="G8" s="208" t="s">
        <v>1328</v>
      </c>
      <c r="H8" s="208" t="s">
        <v>391</v>
      </c>
      <c r="I8" s="469"/>
      <c r="J8" s="508"/>
    </row>
    <row r="9" spans="1:10" s="323" customFormat="1" ht="42" customHeight="1">
      <c r="A9" s="361" t="s">
        <v>1071</v>
      </c>
      <c r="B9" s="330" t="s">
        <v>7</v>
      </c>
      <c r="C9" s="4" t="s">
        <v>1193</v>
      </c>
      <c r="D9" s="4" t="s">
        <v>1422</v>
      </c>
      <c r="E9" s="206">
        <v>0</v>
      </c>
      <c r="F9" s="32">
        <v>374</v>
      </c>
      <c r="G9" s="82" t="s">
        <v>1329</v>
      </c>
      <c r="H9" s="4" t="s">
        <v>1423</v>
      </c>
      <c r="I9" s="332" t="s">
        <v>9</v>
      </c>
      <c r="J9" s="338" t="s">
        <v>1076</v>
      </c>
    </row>
    <row r="10" spans="1:10" s="323" customFormat="1" ht="48">
      <c r="A10" s="361"/>
      <c r="B10" s="330" t="s">
        <v>10</v>
      </c>
      <c r="C10" s="4" t="s">
        <v>1194</v>
      </c>
      <c r="D10" s="4" t="s">
        <v>1424</v>
      </c>
      <c r="E10" s="206">
        <v>0</v>
      </c>
      <c r="F10" s="32">
        <v>306</v>
      </c>
      <c r="G10" s="82" t="s">
        <v>1425</v>
      </c>
      <c r="H10" s="4" t="s">
        <v>1426</v>
      </c>
      <c r="I10" s="332" t="s">
        <v>9</v>
      </c>
      <c r="J10" s="338"/>
    </row>
    <row r="11" spans="1:10" s="322" customFormat="1" ht="139.5" customHeight="1">
      <c r="A11" s="377"/>
      <c r="B11" s="377" t="s">
        <v>878</v>
      </c>
      <c r="C11" s="330" t="s">
        <v>877</v>
      </c>
      <c r="D11" s="330" t="s">
        <v>876</v>
      </c>
      <c r="E11" s="206">
        <v>1</v>
      </c>
      <c r="F11" s="206">
        <v>1</v>
      </c>
      <c r="G11" s="206">
        <v>1</v>
      </c>
      <c r="H11" s="4" t="s">
        <v>1103</v>
      </c>
      <c r="I11" s="332" t="s">
        <v>793</v>
      </c>
      <c r="J11" s="338" t="s">
        <v>1316</v>
      </c>
    </row>
    <row r="12" spans="1:10" s="322" customFormat="1" ht="36">
      <c r="A12" s="377"/>
      <c r="B12" s="374"/>
      <c r="C12" s="4" t="s">
        <v>880</v>
      </c>
      <c r="D12" s="4" t="s">
        <v>881</v>
      </c>
      <c r="E12" s="328">
        <v>1</v>
      </c>
      <c r="F12" s="328">
        <v>1</v>
      </c>
      <c r="G12" s="328">
        <v>2</v>
      </c>
      <c r="H12" s="4" t="s">
        <v>1106</v>
      </c>
      <c r="I12" s="332" t="s">
        <v>793</v>
      </c>
      <c r="J12" s="178"/>
    </row>
    <row r="13" spans="1:10" s="322" customFormat="1" ht="48.75" customHeight="1">
      <c r="A13" s="377"/>
      <c r="B13" s="353" t="s">
        <v>352</v>
      </c>
      <c r="C13" s="332" t="s">
        <v>25</v>
      </c>
      <c r="D13" s="330" t="s">
        <v>805</v>
      </c>
      <c r="E13" s="328">
        <v>3</v>
      </c>
      <c r="F13" s="328">
        <v>3</v>
      </c>
      <c r="G13" s="328">
        <v>3</v>
      </c>
      <c r="H13" s="4" t="s">
        <v>1107</v>
      </c>
      <c r="I13" s="332" t="s">
        <v>793</v>
      </c>
      <c r="J13" s="178"/>
    </row>
    <row r="14" spans="1:10" s="322" customFormat="1" ht="36.75" customHeight="1">
      <c r="A14" s="377"/>
      <c r="B14" s="353"/>
      <c r="C14" s="4" t="s">
        <v>644</v>
      </c>
      <c r="D14" s="4" t="s">
        <v>883</v>
      </c>
      <c r="E14" s="206">
        <v>0</v>
      </c>
      <c r="F14" s="335">
        <v>30</v>
      </c>
      <c r="G14" s="335">
        <v>18</v>
      </c>
      <c r="H14" s="4" t="s">
        <v>1108</v>
      </c>
      <c r="I14" s="332" t="s">
        <v>793</v>
      </c>
      <c r="J14" s="338"/>
    </row>
    <row r="15" spans="1:10" s="322" customFormat="1" ht="36.75" customHeight="1">
      <c r="A15" s="377"/>
      <c r="B15" s="353"/>
      <c r="C15" s="330" t="s">
        <v>30</v>
      </c>
      <c r="D15" s="330" t="s">
        <v>816</v>
      </c>
      <c r="E15" s="328">
        <v>0</v>
      </c>
      <c r="F15" s="328">
        <v>36</v>
      </c>
      <c r="G15" s="328" t="s">
        <v>1332</v>
      </c>
      <c r="H15" s="4" t="s">
        <v>1109</v>
      </c>
      <c r="I15" s="332" t="s">
        <v>793</v>
      </c>
      <c r="J15" s="178"/>
    </row>
    <row r="16" spans="1:10" s="322" customFormat="1" ht="55.5" customHeight="1">
      <c r="A16" s="377"/>
      <c r="B16" s="353"/>
      <c r="C16" s="330" t="s">
        <v>884</v>
      </c>
      <c r="D16" s="330" t="s">
        <v>890</v>
      </c>
      <c r="E16" s="206">
        <v>3</v>
      </c>
      <c r="F16" s="206">
        <v>36</v>
      </c>
      <c r="G16" s="328" t="s">
        <v>1332</v>
      </c>
      <c r="H16" s="4" t="s">
        <v>1191</v>
      </c>
      <c r="I16" s="332" t="s">
        <v>793</v>
      </c>
      <c r="J16" s="178"/>
    </row>
    <row r="17" spans="1:9" ht="42" customHeight="1">
      <c r="A17" s="377"/>
      <c r="B17" s="377" t="s">
        <v>951</v>
      </c>
      <c r="C17" s="4" t="s">
        <v>879</v>
      </c>
      <c r="D17" s="4" t="s">
        <v>1110</v>
      </c>
      <c r="E17" s="206">
        <v>0</v>
      </c>
      <c r="F17" s="4" t="s">
        <v>979</v>
      </c>
      <c r="G17" s="328">
        <v>2</v>
      </c>
      <c r="H17" s="4" t="s">
        <v>1111</v>
      </c>
      <c r="I17" s="332" t="s">
        <v>895</v>
      </c>
    </row>
    <row r="18" spans="1:9" ht="70.5" customHeight="1">
      <c r="A18" s="374"/>
      <c r="B18" s="374"/>
      <c r="C18" s="330" t="s">
        <v>952</v>
      </c>
      <c r="D18" s="330" t="s">
        <v>913</v>
      </c>
      <c r="E18" s="328">
        <v>0</v>
      </c>
      <c r="F18" s="4" t="s">
        <v>979</v>
      </c>
      <c r="G18" s="328">
        <v>1</v>
      </c>
      <c r="H18" s="4" t="s">
        <v>1195</v>
      </c>
      <c r="I18" s="332" t="s">
        <v>17</v>
      </c>
    </row>
    <row r="19" spans="1:10" s="7" customFormat="1" ht="48" customHeight="1">
      <c r="A19" s="502"/>
      <c r="B19" s="330" t="s">
        <v>35</v>
      </c>
      <c r="C19" s="330" t="s">
        <v>992</v>
      </c>
      <c r="D19" s="330" t="s">
        <v>1192</v>
      </c>
      <c r="E19" s="331">
        <v>630</v>
      </c>
      <c r="F19" s="331">
        <v>650</v>
      </c>
      <c r="G19" s="4" t="s">
        <v>1330</v>
      </c>
      <c r="H19" s="4" t="s">
        <v>1331</v>
      </c>
      <c r="I19" s="332" t="s">
        <v>863</v>
      </c>
      <c r="J19" s="303"/>
    </row>
    <row r="20" spans="1:9" ht="52.5" customHeight="1">
      <c r="A20" s="398" t="s">
        <v>1072</v>
      </c>
      <c r="B20" s="377" t="s">
        <v>878</v>
      </c>
      <c r="C20" s="377" t="s">
        <v>885</v>
      </c>
      <c r="D20" s="330" t="s">
        <v>886</v>
      </c>
      <c r="E20" s="331">
        <v>1</v>
      </c>
      <c r="F20" s="331">
        <v>1</v>
      </c>
      <c r="G20" s="331">
        <v>1</v>
      </c>
      <c r="H20" s="4" t="s">
        <v>1103</v>
      </c>
      <c r="I20" s="332" t="s">
        <v>793</v>
      </c>
    </row>
    <row r="21" spans="1:9" ht="74.25" customHeight="1">
      <c r="A21" s="494"/>
      <c r="B21" s="374"/>
      <c r="C21" s="374"/>
      <c r="D21" s="4" t="s">
        <v>881</v>
      </c>
      <c r="E21" s="331">
        <v>1</v>
      </c>
      <c r="F21" s="331">
        <v>1</v>
      </c>
      <c r="G21" s="331">
        <v>2</v>
      </c>
      <c r="H21" s="4" t="s">
        <v>1197</v>
      </c>
      <c r="I21" s="332" t="s">
        <v>1196</v>
      </c>
    </row>
    <row r="22" spans="1:9" ht="42.75" customHeight="1">
      <c r="A22" s="494"/>
      <c r="B22" s="353" t="s">
        <v>352</v>
      </c>
      <c r="C22" s="332" t="s">
        <v>25</v>
      </c>
      <c r="D22" s="330" t="s">
        <v>805</v>
      </c>
      <c r="E22" s="331">
        <v>5</v>
      </c>
      <c r="F22" s="331">
        <v>5</v>
      </c>
      <c r="G22" s="331">
        <v>5</v>
      </c>
      <c r="H22" s="4" t="s">
        <v>1198</v>
      </c>
      <c r="I22" s="332" t="s">
        <v>793</v>
      </c>
    </row>
    <row r="23" spans="1:9" ht="36">
      <c r="A23" s="494"/>
      <c r="B23" s="389"/>
      <c r="C23" s="4" t="s">
        <v>644</v>
      </c>
      <c r="D23" s="4" t="s">
        <v>891</v>
      </c>
      <c r="E23" s="331">
        <v>0</v>
      </c>
      <c r="F23" s="331">
        <v>50</v>
      </c>
      <c r="G23" s="331" t="s">
        <v>1334</v>
      </c>
      <c r="H23" s="4" t="s">
        <v>1333</v>
      </c>
      <c r="I23" s="332" t="s">
        <v>793</v>
      </c>
    </row>
    <row r="24" spans="1:12" ht="36">
      <c r="A24" s="494"/>
      <c r="B24" s="389"/>
      <c r="C24" s="330" t="s">
        <v>30</v>
      </c>
      <c r="D24" s="330" t="s">
        <v>816</v>
      </c>
      <c r="E24" s="331">
        <v>0</v>
      </c>
      <c r="F24" s="331">
        <v>50</v>
      </c>
      <c r="G24" s="331" t="s">
        <v>1334</v>
      </c>
      <c r="H24" s="4" t="s">
        <v>1109</v>
      </c>
      <c r="I24" s="332" t="s">
        <v>793</v>
      </c>
      <c r="K24" s="322"/>
      <c r="L24" s="322"/>
    </row>
    <row r="25" spans="1:12" ht="45.75" customHeight="1">
      <c r="A25" s="494"/>
      <c r="B25" s="389"/>
      <c r="C25" s="330" t="s">
        <v>884</v>
      </c>
      <c r="D25" s="330" t="s">
        <v>892</v>
      </c>
      <c r="E25" s="331">
        <v>0</v>
      </c>
      <c r="F25" s="331">
        <v>60</v>
      </c>
      <c r="G25" s="331" t="s">
        <v>1334</v>
      </c>
      <c r="H25" s="4" t="s">
        <v>1116</v>
      </c>
      <c r="I25" s="332" t="s">
        <v>793</v>
      </c>
      <c r="K25" s="322"/>
      <c r="L25" s="322"/>
    </row>
    <row r="26" spans="1:9" ht="112.5" customHeight="1">
      <c r="A26" s="494"/>
      <c r="B26" s="377" t="s">
        <v>951</v>
      </c>
      <c r="C26" s="4" t="s">
        <v>1415</v>
      </c>
      <c r="D26" s="4" t="s">
        <v>894</v>
      </c>
      <c r="E26" s="331">
        <v>0</v>
      </c>
      <c r="F26" s="4" t="s">
        <v>979</v>
      </c>
      <c r="G26" s="328">
        <v>179</v>
      </c>
      <c r="H26" s="348" t="s">
        <v>1416</v>
      </c>
      <c r="I26" s="332" t="s">
        <v>793</v>
      </c>
    </row>
    <row r="27" spans="1:9" ht="94.5" customHeight="1">
      <c r="A27" s="494"/>
      <c r="B27" s="374"/>
      <c r="C27" s="330" t="s">
        <v>953</v>
      </c>
      <c r="D27" s="330" t="s">
        <v>913</v>
      </c>
      <c r="E27" s="328">
        <v>0</v>
      </c>
      <c r="F27" s="328">
        <v>1</v>
      </c>
      <c r="G27" s="328">
        <v>1</v>
      </c>
      <c r="H27" s="4" t="s">
        <v>1377</v>
      </c>
      <c r="I27" s="332" t="s">
        <v>863</v>
      </c>
    </row>
    <row r="28" spans="1:9" ht="48">
      <c r="A28" s="494"/>
      <c r="B28" s="330" t="s">
        <v>48</v>
      </c>
      <c r="C28" s="330" t="s">
        <v>1204</v>
      </c>
      <c r="D28" s="332" t="s">
        <v>1205</v>
      </c>
      <c r="E28" s="335">
        <v>884</v>
      </c>
      <c r="F28" s="335">
        <v>960</v>
      </c>
      <c r="G28" s="82">
        <v>1</v>
      </c>
      <c r="H28" s="4" t="s">
        <v>1427</v>
      </c>
      <c r="I28" s="332" t="s">
        <v>863</v>
      </c>
    </row>
    <row r="29" spans="1:9" ht="129.75" customHeight="1">
      <c r="A29" s="494"/>
      <c r="B29" s="377" t="s">
        <v>878</v>
      </c>
      <c r="C29" s="330" t="s">
        <v>887</v>
      </c>
      <c r="D29" s="330" t="s">
        <v>954</v>
      </c>
      <c r="E29" s="328">
        <v>1</v>
      </c>
      <c r="F29" s="328">
        <v>1</v>
      </c>
      <c r="G29" s="328">
        <v>1</v>
      </c>
      <c r="H29" s="4" t="s">
        <v>1103</v>
      </c>
      <c r="I29" s="332" t="s">
        <v>793</v>
      </c>
    </row>
    <row r="30" spans="1:9" ht="48">
      <c r="A30" s="494"/>
      <c r="B30" s="374"/>
      <c r="C30" s="4" t="s">
        <v>880</v>
      </c>
      <c r="D30" s="4" t="s">
        <v>881</v>
      </c>
      <c r="E30" s="328">
        <v>2</v>
      </c>
      <c r="F30" s="328">
        <v>2</v>
      </c>
      <c r="G30" s="328">
        <v>4</v>
      </c>
      <c r="H30" s="4" t="s">
        <v>1287</v>
      </c>
      <c r="I30" s="332" t="s">
        <v>863</v>
      </c>
    </row>
    <row r="31" spans="1:9" ht="36">
      <c r="A31" s="494"/>
      <c r="B31" s="498" t="s">
        <v>352</v>
      </c>
      <c r="C31" s="332" t="s">
        <v>25</v>
      </c>
      <c r="D31" s="330" t="s">
        <v>805</v>
      </c>
      <c r="E31" s="328">
        <v>2</v>
      </c>
      <c r="F31" s="328">
        <v>2</v>
      </c>
      <c r="G31" s="328">
        <v>2</v>
      </c>
      <c r="H31" s="4" t="s">
        <v>1114</v>
      </c>
      <c r="I31" s="332" t="s">
        <v>793</v>
      </c>
    </row>
    <row r="32" spans="1:9" ht="36">
      <c r="A32" s="494"/>
      <c r="B32" s="499"/>
      <c r="C32" s="4" t="s">
        <v>644</v>
      </c>
      <c r="D32" s="4" t="s">
        <v>883</v>
      </c>
      <c r="E32" s="328">
        <v>0</v>
      </c>
      <c r="F32" s="328">
        <v>30</v>
      </c>
      <c r="G32" s="333" t="s">
        <v>1335</v>
      </c>
      <c r="H32" s="4" t="s">
        <v>1336</v>
      </c>
      <c r="I32" s="332" t="s">
        <v>793</v>
      </c>
    </row>
    <row r="33" spans="1:9" ht="39.75" customHeight="1">
      <c r="A33" s="494"/>
      <c r="B33" s="499"/>
      <c r="C33" s="330" t="s">
        <v>30</v>
      </c>
      <c r="D33" s="330" t="s">
        <v>816</v>
      </c>
      <c r="E33" s="206">
        <v>0</v>
      </c>
      <c r="F33" s="331">
        <v>36</v>
      </c>
      <c r="G33" s="331" t="s">
        <v>1337</v>
      </c>
      <c r="H33" s="4" t="s">
        <v>1206</v>
      </c>
      <c r="I33" s="332" t="s">
        <v>793</v>
      </c>
    </row>
    <row r="34" spans="1:9" ht="53.25" customHeight="1">
      <c r="A34" s="494" t="s">
        <v>1397</v>
      </c>
      <c r="B34" s="500" t="s">
        <v>352</v>
      </c>
      <c r="C34" s="330" t="s">
        <v>884</v>
      </c>
      <c r="D34" s="330" t="s">
        <v>890</v>
      </c>
      <c r="E34" s="206">
        <v>0</v>
      </c>
      <c r="F34" s="331">
        <v>36</v>
      </c>
      <c r="G34" s="331" t="s">
        <v>1337</v>
      </c>
      <c r="H34" s="4" t="s">
        <v>1115</v>
      </c>
      <c r="I34" s="332" t="s">
        <v>793</v>
      </c>
    </row>
    <row r="35" spans="1:9" ht="69" customHeight="1">
      <c r="A35" s="494"/>
      <c r="B35" s="501"/>
      <c r="C35" s="4" t="s">
        <v>955</v>
      </c>
      <c r="D35" s="332" t="s">
        <v>987</v>
      </c>
      <c r="E35" s="82">
        <v>0.5</v>
      </c>
      <c r="F35" s="82">
        <v>0.7</v>
      </c>
      <c r="G35" s="82">
        <v>1</v>
      </c>
      <c r="H35" s="4" t="s">
        <v>1212</v>
      </c>
      <c r="I35" s="327" t="s">
        <v>708</v>
      </c>
    </row>
    <row r="36" spans="1:9" ht="49.5" customHeight="1">
      <c r="A36" s="494"/>
      <c r="B36" s="394" t="s">
        <v>951</v>
      </c>
      <c r="C36" s="4" t="s">
        <v>1029</v>
      </c>
      <c r="D36" s="4" t="s">
        <v>996</v>
      </c>
      <c r="E36" s="206">
        <v>0</v>
      </c>
      <c r="F36" s="206">
        <v>2</v>
      </c>
      <c r="G36" s="206">
        <v>2</v>
      </c>
      <c r="H36" s="4" t="s">
        <v>1207</v>
      </c>
      <c r="I36" s="332" t="s">
        <v>17</v>
      </c>
    </row>
    <row r="37" spans="1:9" ht="67.5" customHeight="1">
      <c r="A37" s="494"/>
      <c r="B37" s="444"/>
      <c r="C37" s="330" t="s">
        <v>956</v>
      </c>
      <c r="D37" s="330" t="s">
        <v>913</v>
      </c>
      <c r="E37" s="335">
        <v>0</v>
      </c>
      <c r="F37" s="335">
        <v>2</v>
      </c>
      <c r="G37" s="335">
        <v>1</v>
      </c>
      <c r="H37" s="4" t="s">
        <v>1288</v>
      </c>
      <c r="I37" s="332" t="s">
        <v>17</v>
      </c>
    </row>
    <row r="38" spans="1:10" ht="337.5" customHeight="1">
      <c r="A38" s="494"/>
      <c r="B38" s="444"/>
      <c r="C38" s="394" t="s">
        <v>1048</v>
      </c>
      <c r="D38" s="344" t="s">
        <v>1420</v>
      </c>
      <c r="E38" s="344">
        <v>0</v>
      </c>
      <c r="F38" s="344" t="s">
        <v>864</v>
      </c>
      <c r="G38" s="346">
        <v>0.75</v>
      </c>
      <c r="H38" s="347" t="s">
        <v>1398</v>
      </c>
      <c r="I38" s="394" t="s">
        <v>1047</v>
      </c>
      <c r="J38" s="8"/>
    </row>
    <row r="39" spans="1:10" ht="63" customHeight="1">
      <c r="A39" s="494"/>
      <c r="B39" s="494"/>
      <c r="C39" s="494"/>
      <c r="D39" s="344" t="s">
        <v>1420</v>
      </c>
      <c r="E39" s="344">
        <v>0</v>
      </c>
      <c r="F39" s="344" t="s">
        <v>864</v>
      </c>
      <c r="G39" s="346">
        <v>0.75</v>
      </c>
      <c r="H39" s="347" t="s">
        <v>1399</v>
      </c>
      <c r="I39" s="493"/>
      <c r="J39" s="8"/>
    </row>
    <row r="40" spans="1:10" ht="159" customHeight="1">
      <c r="A40" s="493"/>
      <c r="B40" s="493"/>
      <c r="C40" s="493"/>
      <c r="D40" s="344" t="s">
        <v>1420</v>
      </c>
      <c r="E40" s="344">
        <v>0</v>
      </c>
      <c r="F40" s="344" t="s">
        <v>864</v>
      </c>
      <c r="G40" s="346">
        <v>0.75</v>
      </c>
      <c r="H40" s="347" t="s">
        <v>1421</v>
      </c>
      <c r="I40" s="345"/>
      <c r="J40" s="8"/>
    </row>
    <row r="41" spans="1:10" ht="315.75" customHeight="1">
      <c r="A41" s="495" t="s">
        <v>1418</v>
      </c>
      <c r="B41" s="495" t="s">
        <v>951</v>
      </c>
      <c r="C41" s="495" t="s">
        <v>1048</v>
      </c>
      <c r="D41" s="344" t="s">
        <v>1420</v>
      </c>
      <c r="E41" s="344">
        <v>0</v>
      </c>
      <c r="F41" s="344" t="s">
        <v>864</v>
      </c>
      <c r="G41" s="346">
        <v>0.75</v>
      </c>
      <c r="H41" s="347" t="s">
        <v>1375</v>
      </c>
      <c r="I41" s="340" t="s">
        <v>1047</v>
      </c>
      <c r="J41" s="8"/>
    </row>
    <row r="42" spans="1:10" ht="257.25" customHeight="1">
      <c r="A42" s="496"/>
      <c r="B42" s="496"/>
      <c r="C42" s="496"/>
      <c r="D42" s="344" t="s">
        <v>1420</v>
      </c>
      <c r="E42" s="344">
        <v>0</v>
      </c>
      <c r="F42" s="344" t="s">
        <v>864</v>
      </c>
      <c r="G42" s="346">
        <v>0.75</v>
      </c>
      <c r="H42" s="4" t="s">
        <v>1400</v>
      </c>
      <c r="I42" s="340" t="s">
        <v>1047</v>
      </c>
      <c r="J42" s="8"/>
    </row>
    <row r="43" spans="1:10" ht="273.75" customHeight="1">
      <c r="A43" s="497"/>
      <c r="B43" s="497" t="s">
        <v>951</v>
      </c>
      <c r="C43" s="497"/>
      <c r="D43" s="344" t="s">
        <v>1420</v>
      </c>
      <c r="E43" s="344">
        <v>0</v>
      </c>
      <c r="F43" s="344" t="s">
        <v>864</v>
      </c>
      <c r="G43" s="346">
        <v>0.75</v>
      </c>
      <c r="H43" s="342" t="s">
        <v>1404</v>
      </c>
      <c r="I43" s="340" t="s">
        <v>1047</v>
      </c>
      <c r="J43" s="8"/>
    </row>
    <row r="44" spans="1:10" ht="210" customHeight="1">
      <c r="A44" s="354" t="s">
        <v>1419</v>
      </c>
      <c r="B44" s="495" t="s">
        <v>951</v>
      </c>
      <c r="C44" s="495" t="s">
        <v>1048</v>
      </c>
      <c r="D44" s="344" t="s">
        <v>1420</v>
      </c>
      <c r="E44" s="344">
        <v>0</v>
      </c>
      <c r="F44" s="344" t="s">
        <v>864</v>
      </c>
      <c r="G44" s="346">
        <v>0.75</v>
      </c>
      <c r="H44" s="350" t="s">
        <v>1403</v>
      </c>
      <c r="I44" s="340" t="s">
        <v>1047</v>
      </c>
      <c r="J44" s="8"/>
    </row>
    <row r="45" spans="1:10" ht="78" customHeight="1">
      <c r="A45" s="494"/>
      <c r="B45" s="496"/>
      <c r="C45" s="496"/>
      <c r="D45" s="344" t="s">
        <v>1420</v>
      </c>
      <c r="E45" s="344">
        <v>0</v>
      </c>
      <c r="F45" s="344" t="s">
        <v>864</v>
      </c>
      <c r="G45" s="346">
        <v>0.75</v>
      </c>
      <c r="H45" s="347" t="s">
        <v>1401</v>
      </c>
      <c r="I45" s="340" t="s">
        <v>1047</v>
      </c>
      <c r="J45" s="8"/>
    </row>
    <row r="46" spans="1:9" ht="82.5" customHeight="1">
      <c r="A46" s="494"/>
      <c r="B46" s="330" t="s">
        <v>61</v>
      </c>
      <c r="C46" s="330" t="s">
        <v>62</v>
      </c>
      <c r="D46" s="330" t="s">
        <v>888</v>
      </c>
      <c r="E46" s="331">
        <v>0</v>
      </c>
      <c r="F46" s="329" t="s">
        <v>864</v>
      </c>
      <c r="G46" s="331">
        <f>560+425</f>
        <v>985</v>
      </c>
      <c r="H46" s="347" t="s">
        <v>1378</v>
      </c>
      <c r="I46" s="329" t="s">
        <v>404</v>
      </c>
    </row>
    <row r="47" spans="1:9" ht="105.75" customHeight="1">
      <c r="A47" s="493"/>
      <c r="B47" s="330" t="s">
        <v>64</v>
      </c>
      <c r="C47" s="330" t="s">
        <v>997</v>
      </c>
      <c r="D47" s="330" t="s">
        <v>65</v>
      </c>
      <c r="E47" s="331">
        <v>0</v>
      </c>
      <c r="F47" s="329" t="s">
        <v>864</v>
      </c>
      <c r="G47" s="331">
        <f>460+104</f>
        <v>564</v>
      </c>
      <c r="H47" s="347" t="s">
        <v>1338</v>
      </c>
      <c r="I47" s="329" t="s">
        <v>889</v>
      </c>
    </row>
    <row r="48" spans="1:10" s="24" customFormat="1" ht="15">
      <c r="A48" s="390" t="s">
        <v>1254</v>
      </c>
      <c r="B48" s="390"/>
      <c r="C48" s="390"/>
      <c r="D48" s="390"/>
      <c r="E48" s="390"/>
      <c r="F48" s="390"/>
      <c r="G48" s="390"/>
      <c r="H48" s="390"/>
      <c r="I48" s="390"/>
      <c r="J48" s="304"/>
    </row>
    <row r="49" spans="1:10" s="24" customFormat="1" ht="33" customHeight="1">
      <c r="A49" s="415" t="s">
        <v>1055</v>
      </c>
      <c r="B49" s="415"/>
      <c r="C49" s="415"/>
      <c r="D49" s="415"/>
      <c r="E49" s="415"/>
      <c r="F49" s="415"/>
      <c r="G49" s="415"/>
      <c r="H49" s="415"/>
      <c r="I49" s="415"/>
      <c r="J49" s="304"/>
    </row>
    <row r="50" spans="1:10" s="207" customFormat="1" ht="30" customHeight="1">
      <c r="A50" s="448" t="s">
        <v>1053</v>
      </c>
      <c r="B50" s="469" t="s">
        <v>479</v>
      </c>
      <c r="C50" s="469" t="s">
        <v>869</v>
      </c>
      <c r="D50" s="469" t="s">
        <v>902</v>
      </c>
      <c r="E50" s="469" t="s">
        <v>875</v>
      </c>
      <c r="F50" s="469"/>
      <c r="G50" s="469" t="s">
        <v>1080</v>
      </c>
      <c r="H50" s="469"/>
      <c r="I50" s="469" t="s">
        <v>485</v>
      </c>
      <c r="J50" s="305"/>
    </row>
    <row r="51" spans="1:10" s="207" customFormat="1" ht="33.75">
      <c r="A51" s="448"/>
      <c r="B51" s="469"/>
      <c r="C51" s="469"/>
      <c r="D51" s="469"/>
      <c r="E51" s="208" t="s">
        <v>873</v>
      </c>
      <c r="F51" s="208" t="s">
        <v>874</v>
      </c>
      <c r="G51" s="208" t="s">
        <v>1328</v>
      </c>
      <c r="H51" s="208" t="s">
        <v>391</v>
      </c>
      <c r="I51" s="469"/>
      <c r="J51" s="305"/>
    </row>
    <row r="52" spans="1:15" s="195" customFormat="1" ht="122.25" customHeight="1">
      <c r="A52" s="415" t="s">
        <v>1187</v>
      </c>
      <c r="B52" s="353" t="s">
        <v>1122</v>
      </c>
      <c r="C52" s="327" t="s">
        <v>1130</v>
      </c>
      <c r="D52" s="327" t="s">
        <v>1161</v>
      </c>
      <c r="E52" s="205">
        <v>0</v>
      </c>
      <c r="F52" s="19">
        <v>1</v>
      </c>
      <c r="G52" s="329" t="s">
        <v>1218</v>
      </c>
      <c r="H52" s="347" t="s">
        <v>1216</v>
      </c>
      <c r="I52" s="332" t="s">
        <v>213</v>
      </c>
      <c r="J52" s="306"/>
      <c r="L52" s="258"/>
      <c r="M52" s="258"/>
      <c r="N52" s="258"/>
      <c r="O52" s="258"/>
    </row>
    <row r="53" spans="1:15" s="195" customFormat="1" ht="93" customHeight="1">
      <c r="A53" s="353"/>
      <c r="B53" s="353"/>
      <c r="C53" s="327" t="s">
        <v>1131</v>
      </c>
      <c r="D53" s="327" t="s">
        <v>1161</v>
      </c>
      <c r="E53" s="205">
        <v>0</v>
      </c>
      <c r="F53" s="19">
        <v>1</v>
      </c>
      <c r="G53" s="329" t="s">
        <v>1215</v>
      </c>
      <c r="H53" s="347" t="s">
        <v>1214</v>
      </c>
      <c r="I53" s="332" t="s">
        <v>213</v>
      </c>
      <c r="J53" s="306"/>
      <c r="L53" s="258"/>
      <c r="M53" s="258"/>
      <c r="N53" s="258"/>
      <c r="O53" s="258"/>
    </row>
    <row r="54" spans="1:15" s="195" customFormat="1" ht="110.25" customHeight="1">
      <c r="A54" s="285" t="s">
        <v>1187</v>
      </c>
      <c r="B54" s="4" t="s">
        <v>1124</v>
      </c>
      <c r="C54" s="4" t="s">
        <v>1132</v>
      </c>
      <c r="D54" s="327" t="s">
        <v>1161</v>
      </c>
      <c r="E54" s="205">
        <v>0</v>
      </c>
      <c r="F54" s="19">
        <v>1</v>
      </c>
      <c r="G54" s="329" t="s">
        <v>1217</v>
      </c>
      <c r="H54" s="347" t="s">
        <v>1219</v>
      </c>
      <c r="I54" s="332" t="s">
        <v>213</v>
      </c>
      <c r="J54" s="306"/>
      <c r="L54" s="258"/>
      <c r="M54" s="258"/>
      <c r="N54" s="258"/>
      <c r="O54" s="258"/>
    </row>
    <row r="55" spans="1:15" s="195" customFormat="1" ht="135.75" customHeight="1">
      <c r="A55" s="336" t="s">
        <v>1187</v>
      </c>
      <c r="B55" s="4" t="s">
        <v>1125</v>
      </c>
      <c r="C55" s="4" t="s">
        <v>1133</v>
      </c>
      <c r="D55" s="327" t="s">
        <v>1161</v>
      </c>
      <c r="E55" s="205">
        <v>0</v>
      </c>
      <c r="F55" s="19">
        <v>1</v>
      </c>
      <c r="G55" s="329" t="s">
        <v>1221</v>
      </c>
      <c r="H55" s="347" t="s">
        <v>1220</v>
      </c>
      <c r="I55" s="332" t="s">
        <v>213</v>
      </c>
      <c r="J55" s="306"/>
      <c r="L55" s="258"/>
      <c r="M55" s="258"/>
      <c r="N55" s="258"/>
      <c r="O55" s="258"/>
    </row>
    <row r="56" spans="1:15" s="195" customFormat="1" ht="75.75" customHeight="1">
      <c r="A56" s="415" t="s">
        <v>1187</v>
      </c>
      <c r="B56" s="4" t="s">
        <v>1123</v>
      </c>
      <c r="C56" s="4" t="s">
        <v>1031</v>
      </c>
      <c r="D56" s="327" t="s">
        <v>1161</v>
      </c>
      <c r="E56" s="205">
        <v>0</v>
      </c>
      <c r="F56" s="19">
        <v>1</v>
      </c>
      <c r="G56" s="329" t="s">
        <v>1222</v>
      </c>
      <c r="H56" s="347" t="s">
        <v>1163</v>
      </c>
      <c r="I56" s="332" t="s">
        <v>213</v>
      </c>
      <c r="J56" s="306"/>
      <c r="L56" s="258"/>
      <c r="M56" s="258"/>
      <c r="N56" s="258"/>
      <c r="O56" s="258"/>
    </row>
    <row r="57" spans="1:15" s="195" customFormat="1" ht="75.75" customHeight="1">
      <c r="A57" s="353"/>
      <c r="B57" s="4" t="s">
        <v>1126</v>
      </c>
      <c r="C57" s="4" t="s">
        <v>1031</v>
      </c>
      <c r="D57" s="327" t="s">
        <v>1161</v>
      </c>
      <c r="E57" s="205">
        <v>0</v>
      </c>
      <c r="F57" s="19">
        <v>1</v>
      </c>
      <c r="G57" s="329" t="s">
        <v>1226</v>
      </c>
      <c r="H57" s="347" t="s">
        <v>1163</v>
      </c>
      <c r="I57" s="332" t="s">
        <v>213</v>
      </c>
      <c r="J57" s="306"/>
      <c r="L57" s="258"/>
      <c r="M57" s="258"/>
      <c r="N57" s="258"/>
      <c r="O57" s="258"/>
    </row>
    <row r="58" spans="1:15" s="195" customFormat="1" ht="75.75" customHeight="1">
      <c r="A58" s="415" t="s">
        <v>1311</v>
      </c>
      <c r="B58" s="339" t="s">
        <v>1127</v>
      </c>
      <c r="C58" s="4" t="s">
        <v>1031</v>
      </c>
      <c r="D58" s="327" t="s">
        <v>1161</v>
      </c>
      <c r="E58" s="205">
        <v>0</v>
      </c>
      <c r="F58" s="19">
        <v>1</v>
      </c>
      <c r="G58" s="329" t="s">
        <v>1339</v>
      </c>
      <c r="H58" s="347" t="s">
        <v>1289</v>
      </c>
      <c r="I58" s="332" t="s">
        <v>213</v>
      </c>
      <c r="J58" s="306"/>
      <c r="L58" s="258"/>
      <c r="M58" s="258"/>
      <c r="N58" s="258"/>
      <c r="O58" s="258"/>
    </row>
    <row r="59" spans="1:15" s="195" customFormat="1" ht="75.75" customHeight="1">
      <c r="A59" s="374"/>
      <c r="B59" s="327" t="s">
        <v>1129</v>
      </c>
      <c r="C59" s="4" t="s">
        <v>1031</v>
      </c>
      <c r="D59" s="327" t="s">
        <v>1161</v>
      </c>
      <c r="E59" s="205">
        <v>0</v>
      </c>
      <c r="F59" s="19">
        <v>0.37</v>
      </c>
      <c r="G59" s="329" t="s">
        <v>1340</v>
      </c>
      <c r="H59" s="347" t="s">
        <v>1224</v>
      </c>
      <c r="I59" s="332" t="s">
        <v>213</v>
      </c>
      <c r="J59" s="306"/>
      <c r="L59" s="258"/>
      <c r="M59" s="258"/>
      <c r="N59" s="258"/>
      <c r="O59" s="258"/>
    </row>
    <row r="60" spans="1:15" s="195" customFormat="1" ht="75.75" customHeight="1">
      <c r="A60" s="374"/>
      <c r="B60" s="327" t="s">
        <v>1128</v>
      </c>
      <c r="C60" s="4" t="s">
        <v>1031</v>
      </c>
      <c r="D60" s="327" t="s">
        <v>1161</v>
      </c>
      <c r="E60" s="205">
        <v>0</v>
      </c>
      <c r="F60" s="19">
        <v>1</v>
      </c>
      <c r="G60" s="329" t="s">
        <v>1341</v>
      </c>
      <c r="H60" s="347" t="s">
        <v>1342</v>
      </c>
      <c r="I60" s="332" t="s">
        <v>213</v>
      </c>
      <c r="L60" s="258"/>
      <c r="M60" s="258"/>
      <c r="N60" s="258"/>
      <c r="O60" s="258"/>
    </row>
    <row r="61" spans="1:15" s="195" customFormat="1" ht="48">
      <c r="A61" s="415" t="s">
        <v>1311</v>
      </c>
      <c r="B61" s="327" t="s">
        <v>221</v>
      </c>
      <c r="C61" s="4" t="s">
        <v>217</v>
      </c>
      <c r="D61" s="330" t="s">
        <v>222</v>
      </c>
      <c r="E61" s="205">
        <v>0</v>
      </c>
      <c r="F61" s="82">
        <v>1</v>
      </c>
      <c r="G61" s="337">
        <v>0.3584</v>
      </c>
      <c r="H61" s="279" t="s">
        <v>1379</v>
      </c>
      <c r="I61" s="332" t="s">
        <v>223</v>
      </c>
      <c r="J61" s="306"/>
      <c r="L61" s="258"/>
      <c r="M61" s="258"/>
      <c r="N61" s="258"/>
      <c r="O61" s="258"/>
    </row>
    <row r="62" spans="1:15" s="197" customFormat="1" ht="57.75" customHeight="1">
      <c r="A62" s="374"/>
      <c r="B62" s="327" t="s">
        <v>346</v>
      </c>
      <c r="C62" s="327" t="s">
        <v>1032</v>
      </c>
      <c r="D62" s="4" t="s">
        <v>348</v>
      </c>
      <c r="E62" s="205">
        <v>0</v>
      </c>
      <c r="F62" s="82">
        <v>1</v>
      </c>
      <c r="G62" s="82">
        <v>0</v>
      </c>
      <c r="H62" s="263" t="s">
        <v>1392</v>
      </c>
      <c r="I62" s="327" t="s">
        <v>223</v>
      </c>
      <c r="J62" s="307"/>
      <c r="K62" s="24"/>
      <c r="L62" s="261"/>
      <c r="M62" s="261"/>
      <c r="N62" s="261"/>
      <c r="O62" s="261"/>
    </row>
    <row r="63" spans="1:15" s="195" customFormat="1" ht="72">
      <c r="A63" s="374"/>
      <c r="B63" s="353" t="s">
        <v>899</v>
      </c>
      <c r="C63" s="327" t="s">
        <v>900</v>
      </c>
      <c r="D63" s="327" t="s">
        <v>412</v>
      </c>
      <c r="E63" s="205">
        <v>0</v>
      </c>
      <c r="F63" s="335">
        <v>1</v>
      </c>
      <c r="G63" s="335">
        <v>1</v>
      </c>
      <c r="H63" s="347" t="s">
        <v>1120</v>
      </c>
      <c r="I63" s="332" t="s">
        <v>411</v>
      </c>
      <c r="J63" s="306"/>
      <c r="L63" s="258"/>
      <c r="M63" s="258"/>
      <c r="N63" s="258"/>
      <c r="O63" s="258"/>
    </row>
    <row r="64" spans="1:15" s="197" customFormat="1" ht="36">
      <c r="A64" s="374"/>
      <c r="B64" s="374"/>
      <c r="C64" s="327" t="s">
        <v>356</v>
      </c>
      <c r="D64" s="327" t="s">
        <v>901</v>
      </c>
      <c r="E64" s="205">
        <v>1</v>
      </c>
      <c r="F64" s="82">
        <v>1</v>
      </c>
      <c r="G64" s="82">
        <v>0.5</v>
      </c>
      <c r="H64" s="348" t="s">
        <v>1229</v>
      </c>
      <c r="I64" s="327" t="s">
        <v>349</v>
      </c>
      <c r="J64" s="307"/>
      <c r="L64" s="261"/>
      <c r="M64" s="261"/>
      <c r="N64" s="261"/>
      <c r="O64" s="261"/>
    </row>
    <row r="65" spans="1:15" s="195" customFormat="1" ht="66" customHeight="1">
      <c r="A65" s="374"/>
      <c r="B65" s="4" t="s">
        <v>224</v>
      </c>
      <c r="C65" s="327" t="s">
        <v>225</v>
      </c>
      <c r="D65" s="327" t="s">
        <v>226</v>
      </c>
      <c r="E65" s="205">
        <v>45</v>
      </c>
      <c r="F65" s="82">
        <v>1</v>
      </c>
      <c r="G65" s="82">
        <v>0.75</v>
      </c>
      <c r="H65" s="347" t="s">
        <v>1343</v>
      </c>
      <c r="I65" s="332" t="s">
        <v>227</v>
      </c>
      <c r="J65" s="306"/>
      <c r="L65" s="258"/>
      <c r="M65" s="258"/>
      <c r="N65" s="258"/>
      <c r="O65" s="258"/>
    </row>
    <row r="66" spans="1:15" ht="60.75" customHeight="1">
      <c r="A66" s="374"/>
      <c r="B66" s="332" t="s">
        <v>228</v>
      </c>
      <c r="C66" s="330" t="s">
        <v>229</v>
      </c>
      <c r="D66" s="330" t="s">
        <v>395</v>
      </c>
      <c r="E66" s="205">
        <v>24</v>
      </c>
      <c r="F66" s="82">
        <v>1</v>
      </c>
      <c r="G66" s="82">
        <v>0.75</v>
      </c>
      <c r="H66" s="347" t="s">
        <v>1344</v>
      </c>
      <c r="I66" s="332" t="s">
        <v>230</v>
      </c>
      <c r="L66" s="258"/>
      <c r="M66" s="258"/>
      <c r="N66" s="258"/>
      <c r="O66" s="258"/>
    </row>
    <row r="67" spans="1:15" ht="64.5" customHeight="1">
      <c r="A67" s="374"/>
      <c r="B67" s="332" t="s">
        <v>231</v>
      </c>
      <c r="C67" s="330" t="s">
        <v>232</v>
      </c>
      <c r="D67" s="330" t="s">
        <v>233</v>
      </c>
      <c r="E67" s="206">
        <v>0</v>
      </c>
      <c r="F67" s="82">
        <v>1</v>
      </c>
      <c r="G67" s="82">
        <v>0</v>
      </c>
      <c r="H67" s="347" t="s">
        <v>1362</v>
      </c>
      <c r="I67" s="332" t="s">
        <v>234</v>
      </c>
      <c r="L67" s="258"/>
      <c r="M67" s="258"/>
      <c r="N67" s="258"/>
      <c r="O67" s="258"/>
    </row>
    <row r="68" spans="1:15" ht="73.5" customHeight="1">
      <c r="A68" s="374"/>
      <c r="B68" s="332" t="s">
        <v>66</v>
      </c>
      <c r="C68" s="330" t="s">
        <v>67</v>
      </c>
      <c r="D68" s="330" t="s">
        <v>68</v>
      </c>
      <c r="E68" s="27">
        <v>0.7</v>
      </c>
      <c r="F68" s="82">
        <v>0.7</v>
      </c>
      <c r="G68" s="82">
        <v>0.7</v>
      </c>
      <c r="H68" s="347" t="s">
        <v>1345</v>
      </c>
      <c r="I68" s="332" t="s">
        <v>69</v>
      </c>
      <c r="L68" s="258"/>
      <c r="M68" s="258"/>
      <c r="N68" s="258"/>
      <c r="O68" s="258"/>
    </row>
    <row r="69" spans="1:15" ht="80.25" customHeight="1">
      <c r="A69" s="374"/>
      <c r="B69" s="332" t="s">
        <v>70</v>
      </c>
      <c r="C69" s="330" t="s">
        <v>71</v>
      </c>
      <c r="D69" s="330" t="s">
        <v>72</v>
      </c>
      <c r="E69" s="206">
        <v>0</v>
      </c>
      <c r="F69" s="82">
        <v>1</v>
      </c>
      <c r="G69" s="82">
        <v>1</v>
      </c>
      <c r="H69" s="42" t="s">
        <v>1149</v>
      </c>
      <c r="I69" s="332" t="s">
        <v>69</v>
      </c>
      <c r="L69" s="258"/>
      <c r="M69" s="258"/>
      <c r="N69" s="258"/>
      <c r="O69" s="258"/>
    </row>
    <row r="70" spans="1:9" ht="23.25" customHeight="1">
      <c r="A70" s="447" t="s">
        <v>1255</v>
      </c>
      <c r="B70" s="447"/>
      <c r="C70" s="447"/>
      <c r="D70" s="447"/>
      <c r="E70" s="447"/>
      <c r="F70" s="447"/>
      <c r="G70" s="447"/>
      <c r="H70" s="447"/>
      <c r="I70" s="447"/>
    </row>
    <row r="71" spans="1:125" ht="18.75" customHeight="1">
      <c r="A71" s="353" t="s">
        <v>1057</v>
      </c>
      <c r="B71" s="353"/>
      <c r="C71" s="353"/>
      <c r="D71" s="353"/>
      <c r="E71" s="353"/>
      <c r="F71" s="353"/>
      <c r="G71" s="353"/>
      <c r="H71" s="353"/>
      <c r="I71" s="353"/>
      <c r="J71" s="30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row>
    <row r="72" spans="1:9" ht="26.25" customHeight="1">
      <c r="A72" s="353"/>
      <c r="B72" s="353"/>
      <c r="C72" s="353"/>
      <c r="D72" s="353"/>
      <c r="E72" s="353"/>
      <c r="F72" s="353"/>
      <c r="G72" s="353"/>
      <c r="H72" s="353"/>
      <c r="I72" s="353"/>
    </row>
    <row r="73" spans="1:10" s="207" customFormat="1" ht="30" customHeight="1">
      <c r="A73" s="448" t="s">
        <v>1</v>
      </c>
      <c r="B73" s="469" t="s">
        <v>479</v>
      </c>
      <c r="C73" s="469" t="s">
        <v>869</v>
      </c>
      <c r="D73" s="469" t="s">
        <v>902</v>
      </c>
      <c r="E73" s="469" t="s">
        <v>875</v>
      </c>
      <c r="F73" s="469"/>
      <c r="G73" s="469" t="s">
        <v>1080</v>
      </c>
      <c r="H73" s="469"/>
      <c r="I73" s="469" t="s">
        <v>485</v>
      </c>
      <c r="J73" s="305"/>
    </row>
    <row r="74" spans="1:10" s="207" customFormat="1" ht="33.75">
      <c r="A74" s="448"/>
      <c r="B74" s="469"/>
      <c r="C74" s="469"/>
      <c r="D74" s="469"/>
      <c r="E74" s="208" t="s">
        <v>873</v>
      </c>
      <c r="F74" s="208" t="s">
        <v>874</v>
      </c>
      <c r="G74" s="208" t="s">
        <v>1328</v>
      </c>
      <c r="H74" s="208" t="s">
        <v>391</v>
      </c>
      <c r="I74" s="469"/>
      <c r="J74" s="305"/>
    </row>
    <row r="75" spans="1:125" ht="105.75" customHeight="1">
      <c r="A75" s="365" t="s">
        <v>1311</v>
      </c>
      <c r="B75" s="361" t="s">
        <v>872</v>
      </c>
      <c r="C75" s="329" t="s">
        <v>865</v>
      </c>
      <c r="D75" s="329" t="s">
        <v>866</v>
      </c>
      <c r="E75" s="62">
        <v>567</v>
      </c>
      <c r="F75" s="62" t="s">
        <v>979</v>
      </c>
      <c r="G75" s="62">
        <v>567</v>
      </c>
      <c r="H75" s="347" t="s">
        <v>1168</v>
      </c>
      <c r="I75" s="329" t="s">
        <v>553</v>
      </c>
      <c r="J75" s="308"/>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row>
    <row r="76" spans="1:125" ht="51" customHeight="1">
      <c r="A76" s="365"/>
      <c r="B76" s="374"/>
      <c r="C76" s="361" t="s">
        <v>868</v>
      </c>
      <c r="D76" s="329" t="s">
        <v>904</v>
      </c>
      <c r="E76" s="62">
        <v>0</v>
      </c>
      <c r="F76" s="63">
        <v>1</v>
      </c>
      <c r="G76" s="295" t="s">
        <v>1365</v>
      </c>
      <c r="H76" s="347" t="s">
        <v>1364</v>
      </c>
      <c r="I76" s="329" t="s">
        <v>553</v>
      </c>
      <c r="J76" s="308"/>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row>
    <row r="77" spans="1:125" ht="77.25" customHeight="1">
      <c r="A77" s="365"/>
      <c r="B77" s="374"/>
      <c r="C77" s="374"/>
      <c r="D77" s="329" t="s">
        <v>903</v>
      </c>
      <c r="E77" s="62">
        <v>0</v>
      </c>
      <c r="F77" s="63">
        <v>1</v>
      </c>
      <c r="G77" s="295" t="s">
        <v>1367</v>
      </c>
      <c r="H77" s="347" t="s">
        <v>1366</v>
      </c>
      <c r="I77" s="329" t="s">
        <v>553</v>
      </c>
      <c r="J77" s="308"/>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row>
    <row r="78" spans="1:125" ht="66.75" customHeight="1">
      <c r="A78" s="365"/>
      <c r="B78" s="374"/>
      <c r="C78" s="374"/>
      <c r="D78" s="329" t="s">
        <v>905</v>
      </c>
      <c r="E78" s="62">
        <v>0</v>
      </c>
      <c r="F78" s="63">
        <v>1</v>
      </c>
      <c r="G78" s="295" t="s">
        <v>1369</v>
      </c>
      <c r="H78" s="347" t="s">
        <v>1368</v>
      </c>
      <c r="I78" s="329" t="s">
        <v>553</v>
      </c>
      <c r="J78" s="308"/>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c r="DN78" s="43"/>
      <c r="DO78" s="43"/>
      <c r="DP78" s="43"/>
      <c r="DQ78" s="43"/>
      <c r="DR78" s="43"/>
      <c r="DS78" s="43"/>
      <c r="DT78" s="43"/>
      <c r="DU78" s="43"/>
    </row>
    <row r="79" spans="1:125" ht="46.5" customHeight="1">
      <c r="A79" s="365"/>
      <c r="B79" s="374"/>
      <c r="C79" s="374"/>
      <c r="D79" s="329" t="s">
        <v>906</v>
      </c>
      <c r="E79" s="62">
        <v>0</v>
      </c>
      <c r="F79" s="63">
        <v>1</v>
      </c>
      <c r="G79" s="295" t="s">
        <v>1235</v>
      </c>
      <c r="H79" s="347" t="s">
        <v>1234</v>
      </c>
      <c r="I79" s="329" t="s">
        <v>553</v>
      </c>
      <c r="J79" s="308"/>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c r="DN79" s="43"/>
      <c r="DO79" s="43"/>
      <c r="DP79" s="43"/>
      <c r="DQ79" s="43"/>
      <c r="DR79" s="43"/>
      <c r="DS79" s="43"/>
      <c r="DT79" s="43"/>
      <c r="DU79" s="43"/>
    </row>
    <row r="80" spans="1:125" ht="72.75" customHeight="1">
      <c r="A80" s="365"/>
      <c r="B80" s="374"/>
      <c r="C80" s="374"/>
      <c r="D80" s="329" t="s">
        <v>957</v>
      </c>
      <c r="E80" s="62">
        <v>0</v>
      </c>
      <c r="F80" s="63">
        <v>1</v>
      </c>
      <c r="G80" s="295" t="s">
        <v>1236</v>
      </c>
      <c r="H80" s="347" t="s">
        <v>1370</v>
      </c>
      <c r="I80" s="329" t="s">
        <v>553</v>
      </c>
      <c r="J80" s="308"/>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row>
    <row r="81" spans="1:125" ht="60">
      <c r="A81" s="365"/>
      <c r="B81" s="56" t="s">
        <v>554</v>
      </c>
      <c r="C81" s="4" t="s">
        <v>555</v>
      </c>
      <c r="D81" s="4" t="s">
        <v>977</v>
      </c>
      <c r="E81" s="62">
        <v>0</v>
      </c>
      <c r="F81" s="62">
        <v>12</v>
      </c>
      <c r="G81" s="295" t="s">
        <v>1371</v>
      </c>
      <c r="H81" s="347" t="s">
        <v>1172</v>
      </c>
      <c r="I81" s="329" t="s">
        <v>557</v>
      </c>
      <c r="J81" s="308"/>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row>
    <row r="82" spans="1:125" ht="60">
      <c r="A82" s="365"/>
      <c r="B82" s="327" t="s">
        <v>565</v>
      </c>
      <c r="C82" s="327" t="s">
        <v>682</v>
      </c>
      <c r="D82" s="327" t="s">
        <v>958</v>
      </c>
      <c r="E82" s="62">
        <v>0</v>
      </c>
      <c r="F82" s="63" t="s">
        <v>978</v>
      </c>
      <c r="G82" s="295" t="s">
        <v>1373</v>
      </c>
      <c r="H82" s="347" t="s">
        <v>1372</v>
      </c>
      <c r="I82" s="329" t="s">
        <v>567</v>
      </c>
      <c r="J82" s="308"/>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row>
    <row r="83" spans="1:9" ht="43.5" customHeight="1">
      <c r="A83" s="365"/>
      <c r="B83" s="64" t="s">
        <v>558</v>
      </c>
      <c r="C83" s="327" t="s">
        <v>559</v>
      </c>
      <c r="D83" s="56" t="s">
        <v>560</v>
      </c>
      <c r="E83" s="19">
        <v>0.9</v>
      </c>
      <c r="F83" s="19">
        <v>1</v>
      </c>
      <c r="G83" s="19">
        <v>1</v>
      </c>
      <c r="H83" s="347" t="s">
        <v>1238</v>
      </c>
      <c r="I83" s="329" t="s">
        <v>563</v>
      </c>
    </row>
    <row r="84" spans="1:9" ht="92.25" customHeight="1">
      <c r="A84" s="365"/>
      <c r="B84" s="64" t="s">
        <v>70</v>
      </c>
      <c r="C84" s="4" t="s">
        <v>683</v>
      </c>
      <c r="D84" s="4" t="s">
        <v>564</v>
      </c>
      <c r="E84" s="206">
        <v>0</v>
      </c>
      <c r="F84" s="82">
        <v>1</v>
      </c>
      <c r="G84" s="82">
        <v>1</v>
      </c>
      <c r="H84" s="42" t="s">
        <v>1149</v>
      </c>
      <c r="I84" s="332" t="s">
        <v>69</v>
      </c>
    </row>
    <row r="85" spans="1:9" ht="21" customHeight="1">
      <c r="A85" s="390" t="s">
        <v>1256</v>
      </c>
      <c r="B85" s="390"/>
      <c r="C85" s="390"/>
      <c r="D85" s="390"/>
      <c r="E85" s="390"/>
      <c r="F85" s="390"/>
      <c r="G85" s="390"/>
      <c r="H85" s="390"/>
      <c r="I85" s="390"/>
    </row>
    <row r="86" spans="1:9" ht="46.5" customHeight="1">
      <c r="A86" s="361" t="s">
        <v>1059</v>
      </c>
      <c r="B86" s="361"/>
      <c r="C86" s="361"/>
      <c r="D86" s="361"/>
      <c r="E86" s="361"/>
      <c r="F86" s="361"/>
      <c r="G86" s="361"/>
      <c r="H86" s="361"/>
      <c r="I86" s="361"/>
    </row>
    <row r="87" spans="1:10" s="322" customFormat="1" ht="30" customHeight="1">
      <c r="A87" s="448" t="s">
        <v>1053</v>
      </c>
      <c r="B87" s="451" t="s">
        <v>479</v>
      </c>
      <c r="C87" s="451" t="s">
        <v>869</v>
      </c>
      <c r="D87" s="451" t="s">
        <v>902</v>
      </c>
      <c r="E87" s="451" t="s">
        <v>875</v>
      </c>
      <c r="F87" s="451"/>
      <c r="G87" s="469" t="s">
        <v>1080</v>
      </c>
      <c r="H87" s="469"/>
      <c r="I87" s="451" t="s">
        <v>485</v>
      </c>
      <c r="J87" s="178"/>
    </row>
    <row r="88" spans="1:10" s="322" customFormat="1" ht="36">
      <c r="A88" s="448"/>
      <c r="B88" s="451"/>
      <c r="C88" s="451"/>
      <c r="D88" s="451"/>
      <c r="E88" s="196" t="s">
        <v>873</v>
      </c>
      <c r="F88" s="196" t="s">
        <v>874</v>
      </c>
      <c r="G88" s="208" t="s">
        <v>1328</v>
      </c>
      <c r="H88" s="208" t="s">
        <v>391</v>
      </c>
      <c r="I88" s="451"/>
      <c r="J88" s="178"/>
    </row>
    <row r="89" spans="1:9" ht="78" customHeight="1">
      <c r="A89" s="353" t="s">
        <v>1311</v>
      </c>
      <c r="B89" s="353" t="s">
        <v>132</v>
      </c>
      <c r="C89" s="327" t="s">
        <v>133</v>
      </c>
      <c r="D89" s="327" t="s">
        <v>907</v>
      </c>
      <c r="E89" s="23">
        <v>0</v>
      </c>
      <c r="F89" s="62">
        <v>1</v>
      </c>
      <c r="G89" s="19">
        <v>1</v>
      </c>
      <c r="H89" s="279" t="s">
        <v>1314</v>
      </c>
      <c r="I89" s="327" t="s">
        <v>131</v>
      </c>
    </row>
    <row r="90" spans="1:9" ht="48">
      <c r="A90" s="353"/>
      <c r="B90" s="353"/>
      <c r="C90" s="327" t="s">
        <v>908</v>
      </c>
      <c r="D90" s="327" t="s">
        <v>909</v>
      </c>
      <c r="E90" s="23">
        <v>0</v>
      </c>
      <c r="F90" s="62">
        <v>1</v>
      </c>
      <c r="G90" s="19">
        <v>0.75</v>
      </c>
      <c r="H90" s="279" t="s">
        <v>1147</v>
      </c>
      <c r="I90" s="327" t="s">
        <v>131</v>
      </c>
    </row>
    <row r="91" spans="1:9" ht="48">
      <c r="A91" s="353"/>
      <c r="B91" s="353"/>
      <c r="C91" s="327" t="s">
        <v>134</v>
      </c>
      <c r="D91" s="21" t="s">
        <v>941</v>
      </c>
      <c r="E91" s="23">
        <v>0</v>
      </c>
      <c r="F91" s="62">
        <v>3</v>
      </c>
      <c r="G91" s="19">
        <v>0.75</v>
      </c>
      <c r="H91" s="72" t="s">
        <v>1146</v>
      </c>
      <c r="I91" s="327" t="s">
        <v>131</v>
      </c>
    </row>
    <row r="92" spans="1:9" ht="75" customHeight="1">
      <c r="A92" s="353"/>
      <c r="B92" s="327" t="s">
        <v>1239</v>
      </c>
      <c r="C92" s="327" t="s">
        <v>137</v>
      </c>
      <c r="D92" s="327" t="s">
        <v>942</v>
      </c>
      <c r="E92" s="23">
        <v>0</v>
      </c>
      <c r="F92" s="32">
        <v>8</v>
      </c>
      <c r="G92" s="82">
        <v>0.5</v>
      </c>
      <c r="H92" s="72" t="s">
        <v>1315</v>
      </c>
      <c r="I92" s="327" t="s">
        <v>131</v>
      </c>
    </row>
    <row r="93" spans="1:9" ht="54.75" customHeight="1">
      <c r="A93" s="353"/>
      <c r="B93" s="327" t="s">
        <v>1240</v>
      </c>
      <c r="C93" s="327" t="s">
        <v>970</v>
      </c>
      <c r="D93" s="327" t="s">
        <v>971</v>
      </c>
      <c r="E93" s="23">
        <v>0</v>
      </c>
      <c r="F93" s="32">
        <v>30</v>
      </c>
      <c r="G93" s="82" t="s">
        <v>1242</v>
      </c>
      <c r="H93" s="72" t="s">
        <v>1346</v>
      </c>
      <c r="I93" s="327" t="s">
        <v>131</v>
      </c>
    </row>
    <row r="94" spans="1:9" ht="55.5" customHeight="1">
      <c r="A94" s="353"/>
      <c r="B94" s="327" t="s">
        <v>140</v>
      </c>
      <c r="C94" s="327" t="s">
        <v>141</v>
      </c>
      <c r="D94" s="327" t="s">
        <v>142</v>
      </c>
      <c r="E94" s="23">
        <v>0</v>
      </c>
      <c r="F94" s="32">
        <v>7</v>
      </c>
      <c r="G94" s="82" t="s">
        <v>1347</v>
      </c>
      <c r="H94" s="72" t="s">
        <v>1148</v>
      </c>
      <c r="I94" s="327" t="s">
        <v>131</v>
      </c>
    </row>
    <row r="95" spans="1:9" ht="111.75" customHeight="1">
      <c r="A95" s="353"/>
      <c r="B95" s="327" t="s">
        <v>1034</v>
      </c>
      <c r="C95" s="327" t="s">
        <v>144</v>
      </c>
      <c r="D95" s="327" t="s">
        <v>943</v>
      </c>
      <c r="E95" s="23">
        <v>0</v>
      </c>
      <c r="F95" s="32">
        <v>17</v>
      </c>
      <c r="G95" s="82" t="s">
        <v>1244</v>
      </c>
      <c r="H95" s="72" t="s">
        <v>1245</v>
      </c>
      <c r="I95" s="327" t="s">
        <v>131</v>
      </c>
    </row>
    <row r="96" spans="1:9" ht="38.25" customHeight="1">
      <c r="A96" s="353"/>
      <c r="B96" s="332" t="s">
        <v>66</v>
      </c>
      <c r="C96" s="330" t="s">
        <v>67</v>
      </c>
      <c r="D96" s="330" t="s">
        <v>68</v>
      </c>
      <c r="E96" s="23">
        <v>0</v>
      </c>
      <c r="F96" s="23">
        <v>1</v>
      </c>
      <c r="G96" s="27">
        <v>1</v>
      </c>
      <c r="H96" s="347" t="s">
        <v>1238</v>
      </c>
      <c r="I96" s="327" t="s">
        <v>131</v>
      </c>
    </row>
    <row r="97" spans="1:9" ht="60">
      <c r="A97" s="353"/>
      <c r="B97" s="332" t="s">
        <v>70</v>
      </c>
      <c r="C97" s="330" t="s">
        <v>71</v>
      </c>
      <c r="D97" s="330" t="s">
        <v>72</v>
      </c>
      <c r="E97" s="23">
        <v>0</v>
      </c>
      <c r="F97" s="23">
        <v>1</v>
      </c>
      <c r="G97" s="19">
        <v>1</v>
      </c>
      <c r="H97" s="42" t="s">
        <v>1149</v>
      </c>
      <c r="I97" s="327" t="s">
        <v>131</v>
      </c>
    </row>
    <row r="98" spans="1:10" s="24" customFormat="1" ht="27" customHeight="1">
      <c r="A98" s="390" t="s">
        <v>1257</v>
      </c>
      <c r="B98" s="390"/>
      <c r="C98" s="390"/>
      <c r="D98" s="390"/>
      <c r="E98" s="390"/>
      <c r="F98" s="390"/>
      <c r="G98" s="390"/>
      <c r="H98" s="390"/>
      <c r="I98" s="390"/>
      <c r="J98" s="304"/>
    </row>
    <row r="99" spans="1:10" s="24" customFormat="1" ht="30.75" customHeight="1">
      <c r="A99" s="373" t="s">
        <v>1061</v>
      </c>
      <c r="B99" s="373"/>
      <c r="C99" s="373"/>
      <c r="D99" s="373"/>
      <c r="E99" s="373"/>
      <c r="F99" s="373"/>
      <c r="G99" s="373"/>
      <c r="H99" s="373"/>
      <c r="I99" s="373"/>
      <c r="J99" s="304"/>
    </row>
    <row r="100" spans="1:10" s="322" customFormat="1" ht="30" customHeight="1">
      <c r="A100" s="448" t="s">
        <v>1053</v>
      </c>
      <c r="B100" s="451" t="s">
        <v>479</v>
      </c>
      <c r="C100" s="451" t="s">
        <v>869</v>
      </c>
      <c r="D100" s="451" t="s">
        <v>902</v>
      </c>
      <c r="E100" s="451" t="s">
        <v>875</v>
      </c>
      <c r="F100" s="451"/>
      <c r="G100" s="469" t="s">
        <v>1080</v>
      </c>
      <c r="H100" s="469"/>
      <c r="I100" s="451" t="s">
        <v>485</v>
      </c>
      <c r="J100" s="178"/>
    </row>
    <row r="101" spans="1:10" s="322" customFormat="1" ht="36">
      <c r="A101" s="448"/>
      <c r="B101" s="451"/>
      <c r="C101" s="451"/>
      <c r="D101" s="451"/>
      <c r="E101" s="196" t="s">
        <v>873</v>
      </c>
      <c r="F101" s="196" t="s">
        <v>874</v>
      </c>
      <c r="G101" s="208" t="s">
        <v>1328</v>
      </c>
      <c r="H101" s="208" t="s">
        <v>391</v>
      </c>
      <c r="I101" s="451"/>
      <c r="J101" s="178"/>
    </row>
    <row r="102" spans="1:10" s="45" customFormat="1" ht="92.25" customHeight="1">
      <c r="A102" s="353" t="s">
        <v>1311</v>
      </c>
      <c r="B102" s="377" t="s">
        <v>363</v>
      </c>
      <c r="C102" s="368" t="s">
        <v>364</v>
      </c>
      <c r="D102" s="330" t="s">
        <v>365</v>
      </c>
      <c r="E102" s="206">
        <v>0</v>
      </c>
      <c r="F102" s="330" t="s">
        <v>986</v>
      </c>
      <c r="G102" s="206">
        <v>10</v>
      </c>
      <c r="H102" s="349" t="s">
        <v>1380</v>
      </c>
      <c r="I102" s="330" t="s">
        <v>366</v>
      </c>
      <c r="J102" s="192"/>
    </row>
    <row r="103" spans="1:10" s="45" customFormat="1" ht="48">
      <c r="A103" s="377"/>
      <c r="B103" s="377"/>
      <c r="C103" s="368"/>
      <c r="D103" s="330" t="s">
        <v>367</v>
      </c>
      <c r="E103" s="328">
        <v>0</v>
      </c>
      <c r="F103" s="330" t="s">
        <v>986</v>
      </c>
      <c r="G103" s="206">
        <v>1</v>
      </c>
      <c r="H103" s="349" t="s">
        <v>1348</v>
      </c>
      <c r="I103" s="330" t="s">
        <v>366</v>
      </c>
      <c r="J103" s="192"/>
    </row>
    <row r="104" spans="1:10" s="45" customFormat="1" ht="72">
      <c r="A104" s="377"/>
      <c r="B104" s="377"/>
      <c r="C104" s="368"/>
      <c r="D104" s="330" t="s">
        <v>368</v>
      </c>
      <c r="E104" s="206">
        <v>0</v>
      </c>
      <c r="F104" s="330" t="s">
        <v>986</v>
      </c>
      <c r="G104" s="206">
        <v>2</v>
      </c>
      <c r="H104" s="349" t="s">
        <v>1349</v>
      </c>
      <c r="I104" s="330" t="s">
        <v>366</v>
      </c>
      <c r="J104" s="192"/>
    </row>
    <row r="105" spans="1:10" s="45" customFormat="1" ht="60">
      <c r="A105" s="377"/>
      <c r="B105" s="377"/>
      <c r="C105" s="330" t="s">
        <v>369</v>
      </c>
      <c r="D105" s="330" t="s">
        <v>370</v>
      </c>
      <c r="E105" s="206">
        <v>0</v>
      </c>
      <c r="F105" s="27">
        <v>1</v>
      </c>
      <c r="G105" s="27">
        <v>1</v>
      </c>
      <c r="H105" s="349" t="s">
        <v>1150</v>
      </c>
      <c r="I105" s="330" t="s">
        <v>366</v>
      </c>
      <c r="J105" s="192"/>
    </row>
    <row r="106" spans="1:9" ht="36">
      <c r="A106" s="377"/>
      <c r="B106" s="330" t="s">
        <v>66</v>
      </c>
      <c r="C106" s="330" t="s">
        <v>67</v>
      </c>
      <c r="D106" s="330" t="s">
        <v>68</v>
      </c>
      <c r="E106" s="27">
        <v>0.3</v>
      </c>
      <c r="F106" s="27">
        <v>1</v>
      </c>
      <c r="G106" s="27">
        <v>0.9</v>
      </c>
      <c r="H106" s="349" t="s">
        <v>1381</v>
      </c>
      <c r="I106" s="330" t="s">
        <v>471</v>
      </c>
    </row>
    <row r="107" spans="1:9" ht="60">
      <c r="A107" s="377"/>
      <c r="B107" s="330" t="s">
        <v>70</v>
      </c>
      <c r="C107" s="330" t="s">
        <v>71</v>
      </c>
      <c r="D107" s="330" t="s">
        <v>72</v>
      </c>
      <c r="E107" s="27">
        <v>0</v>
      </c>
      <c r="F107" s="27">
        <v>1</v>
      </c>
      <c r="G107" s="27">
        <v>1</v>
      </c>
      <c r="H107" s="349" t="s">
        <v>1363</v>
      </c>
      <c r="I107" s="330" t="s">
        <v>366</v>
      </c>
    </row>
    <row r="108" spans="1:9" ht="12">
      <c r="A108" s="332"/>
      <c r="B108" s="330"/>
      <c r="C108" s="330"/>
      <c r="D108" s="330"/>
      <c r="E108" s="27"/>
      <c r="F108" s="27"/>
      <c r="G108" s="27"/>
      <c r="H108" s="27"/>
      <c r="I108" s="330"/>
    </row>
    <row r="109" spans="1:9" ht="18.75" customHeight="1">
      <c r="A109" s="447" t="s">
        <v>1252</v>
      </c>
      <c r="B109" s="447"/>
      <c r="C109" s="447"/>
      <c r="D109" s="447"/>
      <c r="E109" s="447"/>
      <c r="F109" s="447"/>
      <c r="G109" s="447"/>
      <c r="H109" s="447"/>
      <c r="I109" s="447"/>
    </row>
    <row r="110" spans="1:10" s="24" customFormat="1" ht="29.25" customHeight="1">
      <c r="A110" s="353" t="s">
        <v>293</v>
      </c>
      <c r="B110" s="377"/>
      <c r="C110" s="377"/>
      <c r="D110" s="377"/>
      <c r="E110" s="377"/>
      <c r="F110" s="377"/>
      <c r="G110" s="377"/>
      <c r="H110" s="377"/>
      <c r="I110" s="377"/>
      <c r="J110" s="304"/>
    </row>
    <row r="111" spans="1:10" s="322" customFormat="1" ht="30" customHeight="1">
      <c r="A111" s="448" t="s">
        <v>1053</v>
      </c>
      <c r="B111" s="451" t="s">
        <v>479</v>
      </c>
      <c r="C111" s="451" t="s">
        <v>869</v>
      </c>
      <c r="D111" s="451" t="s">
        <v>902</v>
      </c>
      <c r="E111" s="451" t="s">
        <v>875</v>
      </c>
      <c r="F111" s="451"/>
      <c r="G111" s="469" t="s">
        <v>1080</v>
      </c>
      <c r="H111" s="469"/>
      <c r="I111" s="451" t="s">
        <v>485</v>
      </c>
      <c r="J111" s="178"/>
    </row>
    <row r="112" spans="1:10" s="322" customFormat="1" ht="36">
      <c r="A112" s="448"/>
      <c r="B112" s="451"/>
      <c r="C112" s="451"/>
      <c r="D112" s="451"/>
      <c r="E112" s="196" t="s">
        <v>873</v>
      </c>
      <c r="F112" s="196" t="s">
        <v>874</v>
      </c>
      <c r="G112" s="208" t="s">
        <v>1328</v>
      </c>
      <c r="H112" s="208" t="s">
        <v>391</v>
      </c>
      <c r="I112" s="451"/>
      <c r="J112" s="178"/>
    </row>
    <row r="113" spans="1:10" s="24" customFormat="1" ht="62.25" customHeight="1">
      <c r="A113" s="377" t="s">
        <v>1311</v>
      </c>
      <c r="B113" s="377" t="s">
        <v>1011</v>
      </c>
      <c r="C113" s="377" t="s">
        <v>1012</v>
      </c>
      <c r="D113" s="330" t="s">
        <v>596</v>
      </c>
      <c r="E113" s="210">
        <v>0</v>
      </c>
      <c r="F113" s="27">
        <v>1</v>
      </c>
      <c r="G113" s="27">
        <v>0.8</v>
      </c>
      <c r="H113" s="41" t="s">
        <v>1382</v>
      </c>
      <c r="I113" s="330" t="s">
        <v>486</v>
      </c>
      <c r="J113" s="304"/>
    </row>
    <row r="114" spans="1:10" s="24" customFormat="1" ht="76.5" customHeight="1">
      <c r="A114" s="377"/>
      <c r="B114" s="377"/>
      <c r="C114" s="377"/>
      <c r="D114" s="330" t="s">
        <v>476</v>
      </c>
      <c r="E114" s="27">
        <v>0.9</v>
      </c>
      <c r="F114" s="27">
        <v>0.95</v>
      </c>
      <c r="G114" s="27">
        <v>0.79</v>
      </c>
      <c r="H114" s="41" t="s">
        <v>1136</v>
      </c>
      <c r="I114" s="330" t="s">
        <v>486</v>
      </c>
      <c r="J114" s="304"/>
    </row>
    <row r="115" spans="1:10" s="24" customFormat="1" ht="98.25" customHeight="1">
      <c r="A115" s="377"/>
      <c r="B115" s="377"/>
      <c r="C115" s="377"/>
      <c r="D115" s="330" t="s">
        <v>484</v>
      </c>
      <c r="E115" s="27">
        <v>0.7</v>
      </c>
      <c r="F115" s="27">
        <v>0.8</v>
      </c>
      <c r="G115" s="27">
        <v>0.84</v>
      </c>
      <c r="H115" s="41" t="s">
        <v>1350</v>
      </c>
      <c r="I115" s="330" t="s">
        <v>486</v>
      </c>
      <c r="J115" s="304"/>
    </row>
    <row r="116" spans="1:10" s="24" customFormat="1" ht="60">
      <c r="A116" s="374"/>
      <c r="B116" s="330" t="s">
        <v>1013</v>
      </c>
      <c r="C116" s="330" t="s">
        <v>1014</v>
      </c>
      <c r="D116" s="330" t="s">
        <v>1015</v>
      </c>
      <c r="E116" s="27">
        <v>0.7</v>
      </c>
      <c r="F116" s="27">
        <v>0.8</v>
      </c>
      <c r="G116" s="27">
        <v>0.75</v>
      </c>
      <c r="H116" s="41" t="s">
        <v>1138</v>
      </c>
      <c r="I116" s="330" t="s">
        <v>487</v>
      </c>
      <c r="J116" s="304"/>
    </row>
    <row r="117" spans="1:10" s="24" customFormat="1" ht="74.25" customHeight="1">
      <c r="A117" s="374"/>
      <c r="B117" s="330" t="s">
        <v>279</v>
      </c>
      <c r="C117" s="330" t="s">
        <v>280</v>
      </c>
      <c r="D117" s="330" t="s">
        <v>281</v>
      </c>
      <c r="E117" s="206">
        <v>0</v>
      </c>
      <c r="F117" s="27">
        <v>1</v>
      </c>
      <c r="G117" s="27">
        <v>0.6</v>
      </c>
      <c r="H117" s="41" t="s">
        <v>1139</v>
      </c>
      <c r="I117" s="330" t="s">
        <v>488</v>
      </c>
      <c r="J117" s="304"/>
    </row>
    <row r="118" spans="1:10" s="24" customFormat="1" ht="57.75" customHeight="1">
      <c r="A118" s="374"/>
      <c r="B118" s="330" t="s">
        <v>1016</v>
      </c>
      <c r="C118" s="330" t="s">
        <v>1017</v>
      </c>
      <c r="D118" s="330" t="s">
        <v>1140</v>
      </c>
      <c r="E118" s="206">
        <v>0</v>
      </c>
      <c r="F118" s="27">
        <v>0.15</v>
      </c>
      <c r="G118" s="27">
        <v>0.6</v>
      </c>
      <c r="H118" s="41" t="s">
        <v>1351</v>
      </c>
      <c r="I118" s="330" t="s">
        <v>488</v>
      </c>
      <c r="J118" s="304"/>
    </row>
    <row r="119" spans="1:10" s="24" customFormat="1" ht="69" customHeight="1">
      <c r="A119" s="374"/>
      <c r="B119" s="330" t="s">
        <v>1018</v>
      </c>
      <c r="C119" s="330" t="s">
        <v>1019</v>
      </c>
      <c r="D119" s="330" t="s">
        <v>1020</v>
      </c>
      <c r="E119" s="328">
        <v>0</v>
      </c>
      <c r="F119" s="333">
        <v>1</v>
      </c>
      <c r="G119" s="212">
        <v>0</v>
      </c>
      <c r="H119" s="72" t="s">
        <v>1405</v>
      </c>
      <c r="I119" s="330" t="s">
        <v>488</v>
      </c>
      <c r="J119" s="304"/>
    </row>
    <row r="120" spans="1:10" s="24" customFormat="1" ht="77.25" customHeight="1">
      <c r="A120" s="374"/>
      <c r="B120" s="330" t="s">
        <v>285</v>
      </c>
      <c r="C120" s="330" t="s">
        <v>1021</v>
      </c>
      <c r="D120" s="330" t="s">
        <v>1022</v>
      </c>
      <c r="E120" s="206">
        <v>0</v>
      </c>
      <c r="F120" s="27">
        <v>1</v>
      </c>
      <c r="G120" s="27">
        <v>0.99</v>
      </c>
      <c r="H120" s="41" t="s">
        <v>1142</v>
      </c>
      <c r="I120" s="330" t="s">
        <v>910</v>
      </c>
      <c r="J120" s="304"/>
    </row>
    <row r="121" spans="1:10" s="24" customFormat="1" ht="108" customHeight="1">
      <c r="A121" s="374"/>
      <c r="B121" s="332" t="s">
        <v>288</v>
      </c>
      <c r="C121" s="330" t="s">
        <v>1024</v>
      </c>
      <c r="D121" s="330" t="s">
        <v>1025</v>
      </c>
      <c r="E121" s="206">
        <v>0</v>
      </c>
      <c r="F121" s="27">
        <v>1</v>
      </c>
      <c r="G121" s="27">
        <v>0.45</v>
      </c>
      <c r="H121" s="41" t="s">
        <v>1352</v>
      </c>
      <c r="I121" s="330" t="s">
        <v>491</v>
      </c>
      <c r="J121" s="304"/>
    </row>
    <row r="122" spans="1:9" ht="207.75" customHeight="1">
      <c r="A122" s="374"/>
      <c r="B122" s="330" t="s">
        <v>359</v>
      </c>
      <c r="C122" s="330" t="s">
        <v>428</v>
      </c>
      <c r="D122" s="330" t="s">
        <v>1023</v>
      </c>
      <c r="E122" s="206">
        <v>0</v>
      </c>
      <c r="F122" s="27">
        <v>0.6</v>
      </c>
      <c r="G122" s="27">
        <v>0.56</v>
      </c>
      <c r="H122" s="41" t="s">
        <v>1175</v>
      </c>
      <c r="I122" s="330" t="s">
        <v>870</v>
      </c>
    </row>
    <row r="123" spans="1:9" ht="120" customHeight="1">
      <c r="A123" s="374"/>
      <c r="B123" s="330" t="s">
        <v>66</v>
      </c>
      <c r="C123" s="330" t="s">
        <v>67</v>
      </c>
      <c r="D123" s="330" t="s">
        <v>68</v>
      </c>
      <c r="E123" s="206">
        <v>0</v>
      </c>
      <c r="F123" s="27">
        <v>0.5</v>
      </c>
      <c r="G123" s="27">
        <v>0.5</v>
      </c>
      <c r="H123" s="41" t="s">
        <v>1144</v>
      </c>
      <c r="I123" s="330" t="s">
        <v>69</v>
      </c>
    </row>
    <row r="124" spans="1:9" ht="102" customHeight="1">
      <c r="A124" s="416"/>
      <c r="B124" s="330" t="s">
        <v>70</v>
      </c>
      <c r="C124" s="330" t="s">
        <v>71</v>
      </c>
      <c r="D124" s="330" t="s">
        <v>72</v>
      </c>
      <c r="E124" s="206">
        <v>0</v>
      </c>
      <c r="F124" s="27">
        <v>1</v>
      </c>
      <c r="G124" s="27">
        <v>1</v>
      </c>
      <c r="H124" s="41" t="s">
        <v>1145</v>
      </c>
      <c r="I124" s="330" t="s">
        <v>69</v>
      </c>
    </row>
    <row r="125" spans="1:9" ht="23.25" customHeight="1">
      <c r="A125" s="447" t="s">
        <v>1152</v>
      </c>
      <c r="B125" s="447"/>
      <c r="C125" s="447"/>
      <c r="D125" s="447"/>
      <c r="E125" s="447"/>
      <c r="F125" s="447"/>
      <c r="G125" s="447"/>
      <c r="H125" s="447"/>
      <c r="I125" s="447"/>
    </row>
    <row r="126" spans="1:9" ht="38.25" customHeight="1">
      <c r="A126" s="353" t="s">
        <v>1064</v>
      </c>
      <c r="B126" s="353"/>
      <c r="C126" s="353"/>
      <c r="D126" s="353"/>
      <c r="E126" s="353"/>
      <c r="F126" s="353"/>
      <c r="G126" s="353"/>
      <c r="H126" s="353"/>
      <c r="I126" s="353"/>
    </row>
    <row r="127" spans="1:10" s="322" customFormat="1" ht="30" customHeight="1">
      <c r="A127" s="448" t="s">
        <v>1053</v>
      </c>
      <c r="B127" s="451" t="s">
        <v>479</v>
      </c>
      <c r="C127" s="451" t="s">
        <v>869</v>
      </c>
      <c r="D127" s="451" t="s">
        <v>902</v>
      </c>
      <c r="E127" s="451" t="s">
        <v>875</v>
      </c>
      <c r="F127" s="451"/>
      <c r="G127" s="469" t="s">
        <v>1080</v>
      </c>
      <c r="H127" s="469"/>
      <c r="I127" s="451" t="s">
        <v>485</v>
      </c>
      <c r="J127" s="178"/>
    </row>
    <row r="128" spans="1:10" s="322" customFormat="1" ht="36">
      <c r="A128" s="448"/>
      <c r="B128" s="451"/>
      <c r="C128" s="451"/>
      <c r="D128" s="451"/>
      <c r="E128" s="196" t="s">
        <v>873</v>
      </c>
      <c r="F128" s="196" t="s">
        <v>874</v>
      </c>
      <c r="G128" s="208" t="s">
        <v>1328</v>
      </c>
      <c r="H128" s="208" t="s">
        <v>391</v>
      </c>
      <c r="I128" s="451"/>
      <c r="J128" s="178"/>
    </row>
    <row r="129" spans="1:9" ht="86.25" customHeight="1">
      <c r="A129" s="415" t="s">
        <v>1187</v>
      </c>
      <c r="B129" s="327" t="s">
        <v>295</v>
      </c>
      <c r="C129" s="327" t="s">
        <v>1035</v>
      </c>
      <c r="D129" s="327" t="s">
        <v>857</v>
      </c>
      <c r="E129" s="334">
        <v>0</v>
      </c>
      <c r="F129" s="19">
        <v>1</v>
      </c>
      <c r="G129" s="19">
        <v>1</v>
      </c>
      <c r="H129" s="348" t="s">
        <v>1407</v>
      </c>
      <c r="I129" s="327" t="s">
        <v>862</v>
      </c>
    </row>
    <row r="130" spans="1:9" ht="94.5" customHeight="1">
      <c r="A130" s="503"/>
      <c r="B130" s="353" t="s">
        <v>296</v>
      </c>
      <c r="C130" s="327" t="s">
        <v>967</v>
      </c>
      <c r="D130" s="327" t="s">
        <v>1036</v>
      </c>
      <c r="E130" s="334">
        <v>0</v>
      </c>
      <c r="F130" s="19">
        <v>1</v>
      </c>
      <c r="G130" s="19">
        <v>1</v>
      </c>
      <c r="H130" s="348" t="s">
        <v>1176</v>
      </c>
      <c r="I130" s="4" t="s">
        <v>1258</v>
      </c>
    </row>
    <row r="131" spans="1:9" ht="63" customHeight="1">
      <c r="A131" s="503"/>
      <c r="B131" s="503"/>
      <c r="C131" s="327" t="s">
        <v>959</v>
      </c>
      <c r="D131" s="4" t="s">
        <v>1259</v>
      </c>
      <c r="E131" s="328">
        <v>0</v>
      </c>
      <c r="F131" s="19">
        <v>1</v>
      </c>
      <c r="G131" s="19">
        <v>0.75</v>
      </c>
      <c r="H131" s="348" t="s">
        <v>1408</v>
      </c>
      <c r="I131" s="4" t="s">
        <v>298</v>
      </c>
    </row>
    <row r="132" spans="1:9" ht="45.75" customHeight="1">
      <c r="A132" s="503"/>
      <c r="B132" s="503"/>
      <c r="C132" s="327" t="s">
        <v>965</v>
      </c>
      <c r="D132" s="4" t="s">
        <v>966</v>
      </c>
      <c r="E132" s="328">
        <v>0</v>
      </c>
      <c r="F132" s="78">
        <v>1</v>
      </c>
      <c r="G132" s="78">
        <v>1</v>
      </c>
      <c r="H132" s="348" t="s">
        <v>1383</v>
      </c>
      <c r="I132" s="343" t="s">
        <v>1409</v>
      </c>
    </row>
    <row r="133" spans="1:9" ht="65.25" customHeight="1">
      <c r="A133" s="503"/>
      <c r="B133" s="54" t="s">
        <v>858</v>
      </c>
      <c r="C133" s="327" t="s">
        <v>984</v>
      </c>
      <c r="D133" s="54" t="s">
        <v>960</v>
      </c>
      <c r="E133" s="334">
        <v>0</v>
      </c>
      <c r="F133" s="19">
        <v>1</v>
      </c>
      <c r="G133" s="19">
        <v>0.75</v>
      </c>
      <c r="H133" s="348" t="s">
        <v>1262</v>
      </c>
      <c r="I133" s="327" t="s">
        <v>968</v>
      </c>
    </row>
    <row r="134" spans="1:9" ht="39.75" customHeight="1">
      <c r="A134" s="503"/>
      <c r="B134" s="353" t="s">
        <v>303</v>
      </c>
      <c r="C134" s="327" t="s">
        <v>1263</v>
      </c>
      <c r="D134" s="327" t="s">
        <v>305</v>
      </c>
      <c r="E134" s="328">
        <v>0</v>
      </c>
      <c r="F134" s="78">
        <v>1</v>
      </c>
      <c r="G134" s="78">
        <v>0.75</v>
      </c>
      <c r="H134" s="348" t="s">
        <v>1089</v>
      </c>
      <c r="I134" s="4" t="s">
        <v>1406</v>
      </c>
    </row>
    <row r="135" spans="1:9" ht="44.25" customHeight="1">
      <c r="A135" s="503"/>
      <c r="B135" s="353"/>
      <c r="C135" s="4" t="s">
        <v>389</v>
      </c>
      <c r="D135" s="4" t="s">
        <v>388</v>
      </c>
      <c r="E135" s="328">
        <v>0</v>
      </c>
      <c r="F135" s="19">
        <v>1</v>
      </c>
      <c r="G135" s="19">
        <v>0.75</v>
      </c>
      <c r="H135" s="348" t="s">
        <v>1177</v>
      </c>
      <c r="I135" s="4" t="s">
        <v>1091</v>
      </c>
    </row>
    <row r="136" spans="1:9" ht="39" customHeight="1">
      <c r="A136" s="503"/>
      <c r="B136" s="353"/>
      <c r="C136" s="4" t="s">
        <v>306</v>
      </c>
      <c r="D136" s="4" t="s">
        <v>307</v>
      </c>
      <c r="E136" s="328">
        <v>0</v>
      </c>
      <c r="F136" s="19">
        <v>1</v>
      </c>
      <c r="G136" s="19">
        <v>0.75</v>
      </c>
      <c r="H136" s="348" t="s">
        <v>1353</v>
      </c>
      <c r="I136" s="4" t="s">
        <v>1264</v>
      </c>
    </row>
    <row r="137" spans="1:9" ht="36" customHeight="1">
      <c r="A137" s="503"/>
      <c r="B137" s="503"/>
      <c r="C137" s="4" t="s">
        <v>697</v>
      </c>
      <c r="D137" s="4" t="s">
        <v>307</v>
      </c>
      <c r="E137" s="328">
        <v>0</v>
      </c>
      <c r="F137" s="19">
        <v>1</v>
      </c>
      <c r="G137" s="19">
        <v>0.75</v>
      </c>
      <c r="H137" s="348" t="s">
        <v>1354</v>
      </c>
      <c r="I137" s="4" t="s">
        <v>1264</v>
      </c>
    </row>
    <row r="138" spans="1:9" ht="36.75" customHeight="1">
      <c r="A138" s="503"/>
      <c r="B138" s="353" t="s">
        <v>917</v>
      </c>
      <c r="C138" s="341" t="s">
        <v>1411</v>
      </c>
      <c r="D138" s="4" t="s">
        <v>1410</v>
      </c>
      <c r="E138" s="328">
        <v>0</v>
      </c>
      <c r="F138" s="328">
        <v>1</v>
      </c>
      <c r="G138" s="328">
        <v>1</v>
      </c>
      <c r="H138" s="348" t="s">
        <v>1412</v>
      </c>
      <c r="I138" s="4" t="s">
        <v>1265</v>
      </c>
    </row>
    <row r="139" spans="1:9" ht="66" customHeight="1">
      <c r="A139" s="503"/>
      <c r="B139" s="377"/>
      <c r="C139" s="4" t="s">
        <v>317</v>
      </c>
      <c r="D139" s="4" t="s">
        <v>1092</v>
      </c>
      <c r="E139" s="328">
        <v>0</v>
      </c>
      <c r="F139" s="333">
        <v>1</v>
      </c>
      <c r="G139" s="333">
        <v>1</v>
      </c>
      <c r="H139" s="348" t="s">
        <v>1413</v>
      </c>
      <c r="I139" s="4" t="s">
        <v>319</v>
      </c>
    </row>
    <row r="140" spans="1:9" ht="28.5" customHeight="1">
      <c r="A140" s="503"/>
      <c r="B140" s="503"/>
      <c r="C140" s="327" t="s">
        <v>1095</v>
      </c>
      <c r="D140" s="330" t="s">
        <v>1269</v>
      </c>
      <c r="E140" s="206">
        <v>0</v>
      </c>
      <c r="F140" s="328">
        <v>2</v>
      </c>
      <c r="G140" s="328">
        <v>2</v>
      </c>
      <c r="H140" s="348" t="s">
        <v>1270</v>
      </c>
      <c r="I140" s="4" t="s">
        <v>325</v>
      </c>
    </row>
    <row r="141" spans="1:9" ht="39.75" customHeight="1">
      <c r="A141" s="503"/>
      <c r="B141" s="503"/>
      <c r="C141" s="330" t="s">
        <v>918</v>
      </c>
      <c r="D141" s="330" t="s">
        <v>1271</v>
      </c>
      <c r="E141" s="206">
        <v>0</v>
      </c>
      <c r="F141" s="333">
        <v>1</v>
      </c>
      <c r="G141" s="333">
        <v>1</v>
      </c>
      <c r="H141" s="348" t="s">
        <v>1096</v>
      </c>
      <c r="I141" s="4" t="s">
        <v>985</v>
      </c>
    </row>
    <row r="142" spans="1:121" s="45" customFormat="1" ht="27" customHeight="1">
      <c r="A142" s="503"/>
      <c r="B142" s="332" t="s">
        <v>66</v>
      </c>
      <c r="C142" s="330" t="s">
        <v>67</v>
      </c>
      <c r="D142" s="330" t="s">
        <v>68</v>
      </c>
      <c r="E142" s="206">
        <v>0</v>
      </c>
      <c r="F142" s="27">
        <v>1</v>
      </c>
      <c r="G142" s="27">
        <v>1</v>
      </c>
      <c r="H142" s="348" t="s">
        <v>1097</v>
      </c>
      <c r="I142" s="332" t="s">
        <v>334</v>
      </c>
      <c r="J142" s="176"/>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row>
    <row r="143" spans="1:125" s="24" customFormat="1" ht="26.25" customHeight="1">
      <c r="A143" s="484" t="s">
        <v>1284</v>
      </c>
      <c r="B143" s="484"/>
      <c r="C143" s="484"/>
      <c r="D143" s="484"/>
      <c r="E143" s="484"/>
      <c r="F143" s="484"/>
      <c r="G143" s="484"/>
      <c r="H143" s="484"/>
      <c r="I143" s="484"/>
      <c r="J143" s="176"/>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row>
    <row r="144" spans="1:125" s="24" customFormat="1" ht="35.25" customHeight="1">
      <c r="A144" s="353" t="s">
        <v>949</v>
      </c>
      <c r="B144" s="353"/>
      <c r="C144" s="353"/>
      <c r="D144" s="353"/>
      <c r="E144" s="353"/>
      <c r="F144" s="353"/>
      <c r="G144" s="353"/>
      <c r="H144" s="353"/>
      <c r="I144" s="353"/>
      <c r="J144" s="176"/>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row>
    <row r="145" spans="1:10" s="322" customFormat="1" ht="30" customHeight="1">
      <c r="A145" s="376" t="s">
        <v>1053</v>
      </c>
      <c r="B145" s="451" t="s">
        <v>479</v>
      </c>
      <c r="C145" s="451" t="s">
        <v>869</v>
      </c>
      <c r="D145" s="451" t="s">
        <v>902</v>
      </c>
      <c r="E145" s="451" t="s">
        <v>875</v>
      </c>
      <c r="F145" s="451"/>
      <c r="G145" s="451" t="s">
        <v>1080</v>
      </c>
      <c r="H145" s="451"/>
      <c r="I145" s="451" t="s">
        <v>485</v>
      </c>
      <c r="J145" s="178"/>
    </row>
    <row r="146" spans="1:10" s="322" customFormat="1" ht="36">
      <c r="A146" s="376"/>
      <c r="B146" s="451"/>
      <c r="C146" s="451"/>
      <c r="D146" s="451"/>
      <c r="E146" s="196" t="s">
        <v>873</v>
      </c>
      <c r="F146" s="196" t="s">
        <v>874</v>
      </c>
      <c r="G146" s="208" t="s">
        <v>1328</v>
      </c>
      <c r="H146" s="196" t="s">
        <v>391</v>
      </c>
      <c r="I146" s="451"/>
      <c r="J146" s="178"/>
    </row>
    <row r="147" spans="1:125" s="24" customFormat="1" ht="68.25" customHeight="1">
      <c r="A147" s="361" t="s">
        <v>1311</v>
      </c>
      <c r="B147" s="332" t="s">
        <v>148</v>
      </c>
      <c r="C147" s="330" t="s">
        <v>149</v>
      </c>
      <c r="D147" s="330" t="s">
        <v>150</v>
      </c>
      <c r="E147" s="334">
        <v>0</v>
      </c>
      <c r="F147" s="330" t="s">
        <v>867</v>
      </c>
      <c r="G147" s="206">
        <v>5</v>
      </c>
      <c r="H147" s="349" t="s">
        <v>1179</v>
      </c>
      <c r="I147" s="332" t="s">
        <v>151</v>
      </c>
      <c r="J147" s="176"/>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row>
    <row r="148" spans="1:125" s="24" customFormat="1" ht="56.25" customHeight="1">
      <c r="A148" s="377"/>
      <c r="B148" s="332" t="s">
        <v>152</v>
      </c>
      <c r="C148" s="330" t="s">
        <v>153</v>
      </c>
      <c r="D148" s="330" t="s">
        <v>154</v>
      </c>
      <c r="E148" s="334">
        <v>0</v>
      </c>
      <c r="F148" s="330" t="s">
        <v>867</v>
      </c>
      <c r="G148" s="206">
        <v>2</v>
      </c>
      <c r="H148" s="349" t="s">
        <v>1180</v>
      </c>
      <c r="I148" s="332" t="s">
        <v>155</v>
      </c>
      <c r="J148" s="176"/>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row>
    <row r="149" spans="1:9" ht="68.25" customHeight="1">
      <c r="A149" s="377"/>
      <c r="B149" s="327" t="s">
        <v>162</v>
      </c>
      <c r="C149" s="327" t="s">
        <v>163</v>
      </c>
      <c r="D149" s="4" t="s">
        <v>164</v>
      </c>
      <c r="E149" s="328">
        <v>0</v>
      </c>
      <c r="F149" s="333">
        <v>1</v>
      </c>
      <c r="G149" s="333" t="s">
        <v>1273</v>
      </c>
      <c r="H149" s="65" t="s">
        <v>1272</v>
      </c>
      <c r="I149" s="332" t="s">
        <v>158</v>
      </c>
    </row>
    <row r="150" spans="1:9" ht="32.25" customHeight="1">
      <c r="A150" s="377"/>
      <c r="B150" s="4" t="s">
        <v>921</v>
      </c>
      <c r="C150" s="72" t="s">
        <v>170</v>
      </c>
      <c r="D150" s="4" t="s">
        <v>171</v>
      </c>
      <c r="E150" s="328">
        <v>0</v>
      </c>
      <c r="F150" s="328">
        <v>1</v>
      </c>
      <c r="G150" s="328">
        <v>0</v>
      </c>
      <c r="H150" s="65" t="s">
        <v>1274</v>
      </c>
      <c r="I150" s="55" t="s">
        <v>103</v>
      </c>
    </row>
    <row r="151" spans="1:125" ht="53.25" customHeight="1">
      <c r="A151" s="416"/>
      <c r="B151" s="26" t="s">
        <v>175</v>
      </c>
      <c r="C151" s="329" t="s">
        <v>329</v>
      </c>
      <c r="D151" s="4" t="s">
        <v>206</v>
      </c>
      <c r="E151" s="328">
        <v>0</v>
      </c>
      <c r="F151" s="333">
        <v>1</v>
      </c>
      <c r="G151" s="333">
        <v>0.5</v>
      </c>
      <c r="H151" s="65" t="s">
        <v>1301</v>
      </c>
      <c r="I151" s="4" t="s">
        <v>174</v>
      </c>
      <c r="J151" s="192"/>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row>
    <row r="152" spans="1:9" ht="37.5" customHeight="1">
      <c r="A152" s="416"/>
      <c r="B152" s="377" t="s">
        <v>961</v>
      </c>
      <c r="C152" s="327" t="s">
        <v>618</v>
      </c>
      <c r="D152" s="4" t="s">
        <v>922</v>
      </c>
      <c r="E152" s="328">
        <v>0</v>
      </c>
      <c r="F152" s="328">
        <v>1</v>
      </c>
      <c r="G152" s="328">
        <v>1</v>
      </c>
      <c r="H152" s="65" t="s">
        <v>1275</v>
      </c>
      <c r="I152" s="4" t="s">
        <v>178</v>
      </c>
    </row>
    <row r="153" spans="1:9" ht="79.5" customHeight="1">
      <c r="A153" s="416"/>
      <c r="B153" s="503"/>
      <c r="C153" s="353" t="s">
        <v>923</v>
      </c>
      <c r="D153" s="4" t="s">
        <v>924</v>
      </c>
      <c r="E153" s="328">
        <v>0</v>
      </c>
      <c r="F153" s="333">
        <v>1</v>
      </c>
      <c r="G153" s="333">
        <v>0.5</v>
      </c>
      <c r="H153" s="65" t="s">
        <v>1355</v>
      </c>
      <c r="I153" s="4" t="s">
        <v>928</v>
      </c>
    </row>
    <row r="154" spans="1:9" ht="66.75" customHeight="1">
      <c r="A154" s="416"/>
      <c r="B154" s="503"/>
      <c r="C154" s="353"/>
      <c r="D154" s="4" t="s">
        <v>926</v>
      </c>
      <c r="E154" s="328">
        <v>0</v>
      </c>
      <c r="F154" s="333">
        <v>1</v>
      </c>
      <c r="G154" s="333">
        <v>0</v>
      </c>
      <c r="H154" s="65" t="s">
        <v>1356</v>
      </c>
      <c r="I154" s="4" t="s">
        <v>928</v>
      </c>
    </row>
    <row r="155" spans="1:9" ht="87" customHeight="1">
      <c r="A155" s="416"/>
      <c r="B155" s="503"/>
      <c r="C155" s="353"/>
      <c r="D155" s="4" t="s">
        <v>925</v>
      </c>
      <c r="E155" s="328">
        <v>0</v>
      </c>
      <c r="F155" s="333">
        <v>1</v>
      </c>
      <c r="G155" s="333">
        <v>0.75</v>
      </c>
      <c r="H155" s="72" t="s">
        <v>1384</v>
      </c>
      <c r="I155" s="4" t="s">
        <v>928</v>
      </c>
    </row>
    <row r="156" spans="1:9" ht="69" customHeight="1">
      <c r="A156" s="416"/>
      <c r="B156" s="503"/>
      <c r="C156" s="503"/>
      <c r="D156" s="4" t="s">
        <v>927</v>
      </c>
      <c r="E156" s="328">
        <v>0</v>
      </c>
      <c r="F156" s="333">
        <v>1</v>
      </c>
      <c r="G156" s="333">
        <v>0</v>
      </c>
      <c r="H156" s="65" t="s">
        <v>1294</v>
      </c>
      <c r="I156" s="4" t="s">
        <v>928</v>
      </c>
    </row>
    <row r="157" spans="1:9" ht="72.75" customHeight="1">
      <c r="A157" s="416"/>
      <c r="B157" s="376" t="s">
        <v>962</v>
      </c>
      <c r="C157" s="327" t="s">
        <v>929</v>
      </c>
      <c r="D157" s="4" t="s">
        <v>176</v>
      </c>
      <c r="E157" s="328">
        <v>0</v>
      </c>
      <c r="F157" s="333">
        <v>1</v>
      </c>
      <c r="G157" s="333">
        <v>0.75</v>
      </c>
      <c r="H157" s="65" t="s">
        <v>1396</v>
      </c>
      <c r="I157" s="4" t="s">
        <v>1391</v>
      </c>
    </row>
    <row r="158" spans="1:9" ht="42.75" customHeight="1">
      <c r="A158" s="416"/>
      <c r="B158" s="503"/>
      <c r="C158" s="327" t="s">
        <v>182</v>
      </c>
      <c r="D158" s="4" t="s">
        <v>507</v>
      </c>
      <c r="E158" s="328">
        <v>0</v>
      </c>
      <c r="F158" s="328">
        <v>1</v>
      </c>
      <c r="G158" s="328">
        <v>1</v>
      </c>
      <c r="H158" s="65" t="s">
        <v>1291</v>
      </c>
      <c r="I158" s="4" t="s">
        <v>928</v>
      </c>
    </row>
    <row r="159" spans="1:9" ht="83.25" customHeight="1">
      <c r="A159" s="416"/>
      <c r="B159" s="503"/>
      <c r="C159" s="327" t="s">
        <v>976</v>
      </c>
      <c r="D159" s="327" t="s">
        <v>974</v>
      </c>
      <c r="E159" s="328">
        <v>0</v>
      </c>
      <c r="F159" s="328">
        <v>1</v>
      </c>
      <c r="G159" s="328">
        <v>1</v>
      </c>
      <c r="H159" s="65" t="s">
        <v>1308</v>
      </c>
      <c r="I159" s="4" t="s">
        <v>928</v>
      </c>
    </row>
    <row r="160" spans="1:9" ht="39.75" customHeight="1">
      <c r="A160" s="416"/>
      <c r="B160" s="503"/>
      <c r="C160" s="332" t="s">
        <v>189</v>
      </c>
      <c r="D160" s="327" t="s">
        <v>190</v>
      </c>
      <c r="E160" s="328">
        <v>0</v>
      </c>
      <c r="F160" s="333">
        <v>1</v>
      </c>
      <c r="G160" s="333">
        <v>1</v>
      </c>
      <c r="H160" s="65" t="s">
        <v>1296</v>
      </c>
      <c r="I160" s="4" t="s">
        <v>928</v>
      </c>
    </row>
    <row r="161" spans="1:9" ht="69.75" customHeight="1">
      <c r="A161" s="416"/>
      <c r="B161" s="327" t="s">
        <v>191</v>
      </c>
      <c r="C161" s="327" t="s">
        <v>192</v>
      </c>
      <c r="D161" s="327" t="s">
        <v>193</v>
      </c>
      <c r="E161" s="328">
        <v>1</v>
      </c>
      <c r="F161" s="328">
        <v>1</v>
      </c>
      <c r="G161" s="328">
        <v>1</v>
      </c>
      <c r="H161" s="65" t="s">
        <v>1300</v>
      </c>
      <c r="I161" s="4" t="s">
        <v>928</v>
      </c>
    </row>
    <row r="162" spans="1:9" ht="45" customHeight="1">
      <c r="A162" s="416"/>
      <c r="B162" s="329" t="s">
        <v>931</v>
      </c>
      <c r="C162" s="327" t="s">
        <v>195</v>
      </c>
      <c r="D162" s="332" t="s">
        <v>196</v>
      </c>
      <c r="E162" s="328">
        <v>1</v>
      </c>
      <c r="F162" s="328">
        <v>1</v>
      </c>
      <c r="G162" s="328">
        <v>1</v>
      </c>
      <c r="H162" s="65" t="s">
        <v>1299</v>
      </c>
      <c r="I162" s="4" t="s">
        <v>928</v>
      </c>
    </row>
    <row r="163" spans="1:9" ht="48">
      <c r="A163" s="416"/>
      <c r="B163" s="26" t="s">
        <v>930</v>
      </c>
      <c r="C163" s="327" t="s">
        <v>963</v>
      </c>
      <c r="D163" s="332" t="s">
        <v>200</v>
      </c>
      <c r="E163" s="334">
        <v>0</v>
      </c>
      <c r="F163" s="333">
        <v>1</v>
      </c>
      <c r="G163" s="333" t="s">
        <v>1357</v>
      </c>
      <c r="H163" s="65" t="s">
        <v>1385</v>
      </c>
      <c r="I163" s="4" t="s">
        <v>201</v>
      </c>
    </row>
    <row r="164" spans="1:10" ht="85.5" customHeight="1">
      <c r="A164" s="416"/>
      <c r="B164" s="72" t="s">
        <v>933</v>
      </c>
      <c r="C164" s="72" t="s">
        <v>271</v>
      </c>
      <c r="D164" s="327" t="s">
        <v>269</v>
      </c>
      <c r="E164" s="334">
        <v>0</v>
      </c>
      <c r="F164" s="19">
        <v>1</v>
      </c>
      <c r="G164" s="333" t="s">
        <v>1374</v>
      </c>
      <c r="H164" s="72" t="s">
        <v>1386</v>
      </c>
      <c r="I164" s="4" t="s">
        <v>204</v>
      </c>
      <c r="J164" s="8"/>
    </row>
    <row r="165" spans="1:9" ht="36">
      <c r="A165" s="416"/>
      <c r="B165" s="332" t="s">
        <v>66</v>
      </c>
      <c r="C165" s="330" t="s">
        <v>67</v>
      </c>
      <c r="D165" s="330" t="s">
        <v>68</v>
      </c>
      <c r="E165" s="206">
        <v>0</v>
      </c>
      <c r="F165" s="27">
        <v>1</v>
      </c>
      <c r="G165" s="333">
        <v>1</v>
      </c>
      <c r="H165" s="348" t="s">
        <v>1097</v>
      </c>
      <c r="I165" s="4" t="s">
        <v>1309</v>
      </c>
    </row>
    <row r="166" spans="1:9" ht="60">
      <c r="A166" s="416"/>
      <c r="B166" s="332" t="s">
        <v>70</v>
      </c>
      <c r="C166" s="330" t="s">
        <v>71</v>
      </c>
      <c r="D166" s="330" t="s">
        <v>72</v>
      </c>
      <c r="E166" s="206">
        <v>0</v>
      </c>
      <c r="F166" s="27">
        <v>1</v>
      </c>
      <c r="G166" s="27">
        <v>1</v>
      </c>
      <c r="H166" s="42" t="s">
        <v>1149</v>
      </c>
      <c r="I166" s="332" t="s">
        <v>69</v>
      </c>
    </row>
    <row r="167" spans="1:9" ht="19.5" customHeight="1">
      <c r="A167" s="484" t="s">
        <v>1283</v>
      </c>
      <c r="B167" s="484"/>
      <c r="C167" s="484"/>
      <c r="D167" s="484"/>
      <c r="E167" s="484"/>
      <c r="F167" s="484"/>
      <c r="G167" s="484"/>
      <c r="H167" s="484"/>
      <c r="I167" s="484"/>
    </row>
    <row r="168" spans="1:10" s="322" customFormat="1" ht="30" customHeight="1">
      <c r="A168" s="376" t="s">
        <v>1053</v>
      </c>
      <c r="B168" s="451" t="s">
        <v>479</v>
      </c>
      <c r="C168" s="451" t="s">
        <v>869</v>
      </c>
      <c r="D168" s="451" t="s">
        <v>902</v>
      </c>
      <c r="E168" s="451" t="s">
        <v>875</v>
      </c>
      <c r="F168" s="451"/>
      <c r="G168" s="451" t="s">
        <v>1080</v>
      </c>
      <c r="H168" s="451"/>
      <c r="I168" s="451" t="s">
        <v>485</v>
      </c>
      <c r="J168" s="178"/>
    </row>
    <row r="169" spans="1:10" s="322" customFormat="1" ht="36">
      <c r="A169" s="376"/>
      <c r="B169" s="451"/>
      <c r="C169" s="451"/>
      <c r="D169" s="451"/>
      <c r="E169" s="196" t="s">
        <v>873</v>
      </c>
      <c r="F169" s="196" t="s">
        <v>874</v>
      </c>
      <c r="G169" s="208" t="s">
        <v>1328</v>
      </c>
      <c r="H169" s="196" t="s">
        <v>391</v>
      </c>
      <c r="I169" s="451"/>
      <c r="J169" s="178"/>
    </row>
    <row r="170" spans="1:9" ht="60">
      <c r="A170" s="353" t="s">
        <v>1311</v>
      </c>
      <c r="B170" s="327" t="s">
        <v>89</v>
      </c>
      <c r="C170" s="327" t="s">
        <v>90</v>
      </c>
      <c r="D170" s="327" t="s">
        <v>936</v>
      </c>
      <c r="E170" s="19">
        <v>0.5</v>
      </c>
      <c r="F170" s="82">
        <v>1</v>
      </c>
      <c r="G170" s="82">
        <v>0.5</v>
      </c>
      <c r="H170" s="348" t="s">
        <v>1302</v>
      </c>
      <c r="I170" s="327" t="s">
        <v>937</v>
      </c>
    </row>
    <row r="171" spans="1:9" ht="48">
      <c r="A171" s="353"/>
      <c r="B171" s="327" t="s">
        <v>92</v>
      </c>
      <c r="C171" s="327" t="s">
        <v>93</v>
      </c>
      <c r="D171" s="327" t="s">
        <v>935</v>
      </c>
      <c r="E171" s="19">
        <v>0.3</v>
      </c>
      <c r="F171" s="82">
        <v>1</v>
      </c>
      <c r="G171" s="82">
        <v>0.7</v>
      </c>
      <c r="H171" s="348" t="s">
        <v>1302</v>
      </c>
      <c r="I171" s="327" t="s">
        <v>937</v>
      </c>
    </row>
    <row r="172" spans="1:9" ht="48">
      <c r="A172" s="353"/>
      <c r="B172" s="327" t="s">
        <v>95</v>
      </c>
      <c r="C172" s="327" t="s">
        <v>972</v>
      </c>
      <c r="D172" s="327" t="s">
        <v>934</v>
      </c>
      <c r="E172" s="19">
        <v>0</v>
      </c>
      <c r="F172" s="82">
        <v>1</v>
      </c>
      <c r="G172" s="82">
        <v>0.3</v>
      </c>
      <c r="H172" s="348" t="s">
        <v>1117</v>
      </c>
      <c r="I172" s="327" t="s">
        <v>938</v>
      </c>
    </row>
    <row r="173" spans="1:9" ht="48">
      <c r="A173" s="353"/>
      <c r="B173" s="327" t="s">
        <v>97</v>
      </c>
      <c r="C173" s="327" t="s">
        <v>98</v>
      </c>
      <c r="D173" s="327" t="s">
        <v>99</v>
      </c>
      <c r="E173" s="19">
        <v>0</v>
      </c>
      <c r="F173" s="82">
        <v>1</v>
      </c>
      <c r="G173" s="82">
        <v>0.5</v>
      </c>
      <c r="H173" s="348" t="s">
        <v>1302</v>
      </c>
      <c r="I173" s="327" t="s">
        <v>938</v>
      </c>
    </row>
    <row r="174" spans="1:9" ht="68.25" customHeight="1">
      <c r="A174" s="353"/>
      <c r="B174" s="327" t="s">
        <v>100</v>
      </c>
      <c r="C174" s="327" t="s">
        <v>101</v>
      </c>
      <c r="D174" s="327" t="s">
        <v>940</v>
      </c>
      <c r="E174" s="19">
        <v>0</v>
      </c>
      <c r="F174" s="82">
        <v>1</v>
      </c>
      <c r="G174" s="82">
        <v>1</v>
      </c>
      <c r="H174" s="348" t="s">
        <v>1359</v>
      </c>
      <c r="I174" s="327" t="s">
        <v>103</v>
      </c>
    </row>
    <row r="175" spans="1:9" ht="63.75" customHeight="1">
      <c r="A175" s="353"/>
      <c r="B175" s="353" t="s">
        <v>104</v>
      </c>
      <c r="C175" s="327" t="s">
        <v>105</v>
      </c>
      <c r="D175" s="327" t="s">
        <v>939</v>
      </c>
      <c r="E175" s="19">
        <v>0</v>
      </c>
      <c r="F175" s="82">
        <v>1</v>
      </c>
      <c r="G175" s="82">
        <v>0.75</v>
      </c>
      <c r="H175" s="348" t="s">
        <v>1360</v>
      </c>
      <c r="I175" s="327" t="s">
        <v>103</v>
      </c>
    </row>
    <row r="176" spans="1:9" ht="56.25" customHeight="1">
      <c r="A176" s="353"/>
      <c r="B176" s="353"/>
      <c r="C176" s="327" t="s">
        <v>1037</v>
      </c>
      <c r="D176" s="327" t="s">
        <v>107</v>
      </c>
      <c r="E176" s="19">
        <v>0</v>
      </c>
      <c r="F176" s="82">
        <v>1</v>
      </c>
      <c r="G176" s="82">
        <v>1</v>
      </c>
      <c r="H176" s="348" t="s">
        <v>1318</v>
      </c>
      <c r="I176" s="327" t="s">
        <v>330</v>
      </c>
    </row>
    <row r="177" spans="1:9" ht="81.75" customHeight="1">
      <c r="A177" s="353"/>
      <c r="B177" s="327" t="s">
        <v>108</v>
      </c>
      <c r="C177" s="327" t="s">
        <v>109</v>
      </c>
      <c r="D177" s="327" t="s">
        <v>110</v>
      </c>
      <c r="E177" s="19">
        <v>0</v>
      </c>
      <c r="F177" s="19">
        <v>0.2</v>
      </c>
      <c r="G177" s="19">
        <v>0.1</v>
      </c>
      <c r="H177" s="348" t="s">
        <v>1305</v>
      </c>
      <c r="I177" s="327" t="s">
        <v>111</v>
      </c>
    </row>
    <row r="178" spans="1:9" ht="51.75" customHeight="1">
      <c r="A178" s="353"/>
      <c r="B178" s="353" t="s">
        <v>112</v>
      </c>
      <c r="C178" s="353" t="s">
        <v>1038</v>
      </c>
      <c r="D178" s="327" t="s">
        <v>973</v>
      </c>
      <c r="E178" s="19">
        <v>0.7</v>
      </c>
      <c r="F178" s="82">
        <v>1</v>
      </c>
      <c r="G178" s="82">
        <v>0.1</v>
      </c>
      <c r="H178" s="348" t="s">
        <v>1118</v>
      </c>
      <c r="I178" s="332" t="s">
        <v>545</v>
      </c>
    </row>
    <row r="179" spans="1:9" ht="51.75" customHeight="1">
      <c r="A179" s="503"/>
      <c r="B179" s="353"/>
      <c r="C179" s="353"/>
      <c r="D179" s="327" t="s">
        <v>115</v>
      </c>
      <c r="E179" s="19">
        <v>0</v>
      </c>
      <c r="F179" s="82">
        <v>1</v>
      </c>
      <c r="G179" s="82">
        <v>0.75</v>
      </c>
      <c r="H179" s="348" t="s">
        <v>1306</v>
      </c>
      <c r="I179" s="332" t="s">
        <v>545</v>
      </c>
    </row>
    <row r="180" spans="1:9" ht="35.25" customHeight="1">
      <c r="A180" s="503"/>
      <c r="B180" s="332" t="s">
        <v>66</v>
      </c>
      <c r="C180" s="55" t="s">
        <v>67</v>
      </c>
      <c r="D180" s="330" t="s">
        <v>68</v>
      </c>
      <c r="E180" s="19">
        <v>1</v>
      </c>
      <c r="F180" s="82">
        <v>1</v>
      </c>
      <c r="G180" s="82">
        <v>1</v>
      </c>
      <c r="H180" s="348" t="s">
        <v>1307</v>
      </c>
      <c r="I180" s="327" t="s">
        <v>103</v>
      </c>
    </row>
    <row r="181" spans="1:9" ht="60" customHeight="1">
      <c r="A181" s="503"/>
      <c r="B181" s="332" t="s">
        <v>70</v>
      </c>
      <c r="C181" s="55" t="s">
        <v>71</v>
      </c>
      <c r="D181" s="330" t="s">
        <v>72</v>
      </c>
      <c r="E181" s="19">
        <v>0</v>
      </c>
      <c r="F181" s="82">
        <v>1</v>
      </c>
      <c r="G181" s="82">
        <v>1</v>
      </c>
      <c r="H181" s="42" t="s">
        <v>1149</v>
      </c>
      <c r="I181" s="327" t="s">
        <v>103</v>
      </c>
    </row>
    <row r="182" spans="1:9" ht="20.25" customHeight="1">
      <c r="A182" s="484" t="s">
        <v>1282</v>
      </c>
      <c r="B182" s="484"/>
      <c r="C182" s="484"/>
      <c r="D182" s="484"/>
      <c r="E182" s="484"/>
      <c r="F182" s="484"/>
      <c r="G182" s="484"/>
      <c r="H182" s="484"/>
      <c r="I182" s="484"/>
    </row>
    <row r="183" spans="1:10" s="322" customFormat="1" ht="30" customHeight="1">
      <c r="A183" s="376" t="s">
        <v>1053</v>
      </c>
      <c r="B183" s="451" t="s">
        <v>479</v>
      </c>
      <c r="C183" s="451" t="s">
        <v>869</v>
      </c>
      <c r="D183" s="451" t="s">
        <v>902</v>
      </c>
      <c r="E183" s="451" t="s">
        <v>875</v>
      </c>
      <c r="F183" s="451"/>
      <c r="G183" s="451" t="s">
        <v>1080</v>
      </c>
      <c r="H183" s="451"/>
      <c r="I183" s="451" t="s">
        <v>485</v>
      </c>
      <c r="J183" s="178"/>
    </row>
    <row r="184" spans="1:10" s="322" customFormat="1" ht="36">
      <c r="A184" s="376"/>
      <c r="B184" s="451"/>
      <c r="C184" s="451"/>
      <c r="D184" s="451"/>
      <c r="E184" s="196" t="s">
        <v>873</v>
      </c>
      <c r="F184" s="196" t="s">
        <v>874</v>
      </c>
      <c r="G184" s="208" t="s">
        <v>1328</v>
      </c>
      <c r="H184" s="196" t="s">
        <v>391</v>
      </c>
      <c r="I184" s="451"/>
      <c r="J184" s="178"/>
    </row>
    <row r="185" spans="1:9" ht="36">
      <c r="A185" s="370" t="s">
        <v>1311</v>
      </c>
      <c r="B185" s="353" t="s">
        <v>1005</v>
      </c>
      <c r="C185" s="327" t="s">
        <v>998</v>
      </c>
      <c r="D185" s="327" t="s">
        <v>1006</v>
      </c>
      <c r="E185" s="334">
        <v>0</v>
      </c>
      <c r="F185" s="334">
        <v>1</v>
      </c>
      <c r="G185" s="334">
        <v>1</v>
      </c>
      <c r="H185" s="348" t="s">
        <v>1361</v>
      </c>
      <c r="I185" s="54" t="s">
        <v>578</v>
      </c>
    </row>
    <row r="186" spans="1:9" ht="45.75" customHeight="1">
      <c r="A186" s="370"/>
      <c r="B186" s="503"/>
      <c r="C186" s="327" t="s">
        <v>999</v>
      </c>
      <c r="D186" s="327" t="s">
        <v>1000</v>
      </c>
      <c r="E186" s="334">
        <v>0</v>
      </c>
      <c r="F186" s="334">
        <v>1</v>
      </c>
      <c r="G186" s="334">
        <v>0</v>
      </c>
      <c r="H186" s="348" t="s">
        <v>1321</v>
      </c>
      <c r="I186" s="54" t="s">
        <v>578</v>
      </c>
    </row>
    <row r="187" spans="1:9" ht="67.5" customHeight="1">
      <c r="A187" s="371"/>
      <c r="B187" s="327" t="s">
        <v>1007</v>
      </c>
      <c r="C187" s="327" t="s">
        <v>77</v>
      </c>
      <c r="D187" s="327" t="s">
        <v>580</v>
      </c>
      <c r="E187" s="328">
        <v>0</v>
      </c>
      <c r="F187" s="333">
        <v>1</v>
      </c>
      <c r="G187" s="19">
        <v>0.75</v>
      </c>
      <c r="H187" s="348" t="s">
        <v>1153</v>
      </c>
      <c r="I187" s="54" t="s">
        <v>578</v>
      </c>
    </row>
    <row r="188" spans="1:9" ht="77.25" customHeight="1">
      <c r="A188" s="371"/>
      <c r="B188" s="353" t="s">
        <v>1008</v>
      </c>
      <c r="C188" s="327" t="s">
        <v>1002</v>
      </c>
      <c r="D188" s="327" t="s">
        <v>1039</v>
      </c>
      <c r="E188" s="328">
        <v>0</v>
      </c>
      <c r="F188" s="333">
        <v>1</v>
      </c>
      <c r="G188" s="333">
        <v>0.75</v>
      </c>
      <c r="H188" s="348" t="s">
        <v>1322</v>
      </c>
      <c r="I188" s="54" t="s">
        <v>1154</v>
      </c>
    </row>
    <row r="189" spans="1:9" ht="39" customHeight="1">
      <c r="A189" s="371"/>
      <c r="B189" s="377"/>
      <c r="C189" s="327" t="s">
        <v>1009</v>
      </c>
      <c r="D189" s="327" t="s">
        <v>1155</v>
      </c>
      <c r="E189" s="333">
        <v>1</v>
      </c>
      <c r="F189" s="333">
        <v>1</v>
      </c>
      <c r="G189" s="333">
        <v>0.75</v>
      </c>
      <c r="H189" s="348" t="s">
        <v>1099</v>
      </c>
      <c r="I189" s="54" t="s">
        <v>78</v>
      </c>
    </row>
    <row r="190" spans="1:9" ht="99.75" customHeight="1">
      <c r="A190" s="371"/>
      <c r="B190" s="503"/>
      <c r="C190" s="327" t="s">
        <v>1001</v>
      </c>
      <c r="D190" s="327" t="s">
        <v>1003</v>
      </c>
      <c r="E190" s="333">
        <v>0.5</v>
      </c>
      <c r="F190" s="333">
        <v>1</v>
      </c>
      <c r="G190" s="333">
        <v>0.5</v>
      </c>
      <c r="H190" s="348" t="s">
        <v>1156</v>
      </c>
      <c r="I190" s="54" t="s">
        <v>1157</v>
      </c>
    </row>
    <row r="191" spans="1:9" ht="36">
      <c r="A191" s="371"/>
      <c r="B191" s="332" t="s">
        <v>66</v>
      </c>
      <c r="C191" s="330" t="s">
        <v>67</v>
      </c>
      <c r="D191" s="330" t="s">
        <v>68</v>
      </c>
      <c r="E191" s="27">
        <v>1</v>
      </c>
      <c r="F191" s="27">
        <v>1</v>
      </c>
      <c r="G191" s="27">
        <v>1</v>
      </c>
      <c r="H191" s="348" t="s">
        <v>1358</v>
      </c>
      <c r="I191" s="332" t="s">
        <v>69</v>
      </c>
    </row>
    <row r="192" spans="1:9" ht="72">
      <c r="A192" s="371"/>
      <c r="B192" s="332" t="s">
        <v>70</v>
      </c>
      <c r="C192" s="330" t="s">
        <v>71</v>
      </c>
      <c r="D192" s="330" t="s">
        <v>72</v>
      </c>
      <c r="E192" s="206">
        <v>0</v>
      </c>
      <c r="F192" s="27">
        <v>1</v>
      </c>
      <c r="G192" s="27">
        <v>1</v>
      </c>
      <c r="H192" s="348" t="s">
        <v>1183</v>
      </c>
      <c r="I192" s="332" t="s">
        <v>69</v>
      </c>
    </row>
    <row r="193" spans="1:9" ht="24.75" customHeight="1">
      <c r="A193" s="504" t="s">
        <v>1285</v>
      </c>
      <c r="B193" s="504"/>
      <c r="C193" s="504"/>
      <c r="D193" s="504"/>
      <c r="E193" s="504"/>
      <c r="F193" s="504"/>
      <c r="G193" s="504"/>
      <c r="H193" s="504"/>
      <c r="I193" s="504"/>
    </row>
    <row r="194" spans="1:10" s="322" customFormat="1" ht="30" customHeight="1">
      <c r="A194" s="376" t="s">
        <v>1053</v>
      </c>
      <c r="B194" s="451" t="s">
        <v>479</v>
      </c>
      <c r="C194" s="451" t="s">
        <v>869</v>
      </c>
      <c r="D194" s="451" t="s">
        <v>902</v>
      </c>
      <c r="E194" s="451" t="s">
        <v>875</v>
      </c>
      <c r="F194" s="451"/>
      <c r="G194" s="451" t="s">
        <v>1080</v>
      </c>
      <c r="H194" s="451"/>
      <c r="I194" s="451" t="s">
        <v>485</v>
      </c>
      <c r="J194" s="178"/>
    </row>
    <row r="195" spans="1:10" s="322" customFormat="1" ht="36">
      <c r="A195" s="376"/>
      <c r="B195" s="451"/>
      <c r="C195" s="451"/>
      <c r="D195" s="451"/>
      <c r="E195" s="196" t="s">
        <v>873</v>
      </c>
      <c r="F195" s="196" t="s">
        <v>874</v>
      </c>
      <c r="G195" s="208" t="s">
        <v>1328</v>
      </c>
      <c r="H195" s="196" t="s">
        <v>391</v>
      </c>
      <c r="I195" s="451"/>
      <c r="J195" s="178"/>
    </row>
    <row r="196" spans="1:9" ht="81" customHeight="1">
      <c r="A196" s="353" t="s">
        <v>1311</v>
      </c>
      <c r="B196" s="327" t="s">
        <v>1026</v>
      </c>
      <c r="C196" s="327" t="s">
        <v>1027</v>
      </c>
      <c r="D196" s="327" t="s">
        <v>1276</v>
      </c>
      <c r="E196" s="328">
        <v>0</v>
      </c>
      <c r="F196" s="333">
        <v>1</v>
      </c>
      <c r="G196" s="333">
        <v>1</v>
      </c>
      <c r="H196" s="348" t="s">
        <v>1292</v>
      </c>
      <c r="I196" s="327" t="s">
        <v>246</v>
      </c>
    </row>
    <row r="197" spans="1:9" ht="54.75" customHeight="1">
      <c r="A197" s="353"/>
      <c r="B197" s="327" t="s">
        <v>247</v>
      </c>
      <c r="C197" s="327" t="s">
        <v>248</v>
      </c>
      <c r="D197" s="327" t="s">
        <v>249</v>
      </c>
      <c r="E197" s="328">
        <v>0</v>
      </c>
      <c r="F197" s="333">
        <v>1</v>
      </c>
      <c r="G197" s="333">
        <v>0.7</v>
      </c>
      <c r="H197" s="348" t="s">
        <v>1387</v>
      </c>
      <c r="I197" s="4" t="s">
        <v>127</v>
      </c>
    </row>
    <row r="198" spans="1:9" ht="44.25" customHeight="1">
      <c r="A198" s="353"/>
      <c r="B198" s="327" t="s">
        <v>250</v>
      </c>
      <c r="C198" s="327" t="s">
        <v>251</v>
      </c>
      <c r="D198" s="327" t="s">
        <v>252</v>
      </c>
      <c r="E198" s="328">
        <v>0</v>
      </c>
      <c r="F198" s="333">
        <v>1</v>
      </c>
      <c r="G198" s="333">
        <v>0.75</v>
      </c>
      <c r="H198" s="348" t="s">
        <v>1388</v>
      </c>
      <c r="I198" s="4" t="s">
        <v>253</v>
      </c>
    </row>
    <row r="199" spans="1:9" ht="64.5" customHeight="1">
      <c r="A199" s="353"/>
      <c r="B199" s="327" t="s">
        <v>254</v>
      </c>
      <c r="C199" s="327" t="s">
        <v>255</v>
      </c>
      <c r="D199" s="327" t="s">
        <v>256</v>
      </c>
      <c r="E199" s="328">
        <v>0</v>
      </c>
      <c r="F199" s="327" t="s">
        <v>1209</v>
      </c>
      <c r="G199" s="205">
        <v>15355246</v>
      </c>
      <c r="H199" s="348" t="s">
        <v>1101</v>
      </c>
      <c r="I199" s="4" t="s">
        <v>127</v>
      </c>
    </row>
    <row r="200" spans="1:9" ht="248.25" customHeight="1">
      <c r="A200" s="353"/>
      <c r="B200" s="507" t="s">
        <v>66</v>
      </c>
      <c r="C200" s="327" t="s">
        <v>261</v>
      </c>
      <c r="D200" s="327" t="s">
        <v>262</v>
      </c>
      <c r="E200" s="333">
        <v>0.7</v>
      </c>
      <c r="F200" s="333">
        <v>1</v>
      </c>
      <c r="G200" s="333">
        <v>0</v>
      </c>
      <c r="H200" s="348" t="s">
        <v>1395</v>
      </c>
      <c r="I200" s="4" t="s">
        <v>1160</v>
      </c>
    </row>
    <row r="201" spans="1:9" ht="78.75" customHeight="1">
      <c r="A201" s="353"/>
      <c r="B201" s="507"/>
      <c r="C201" s="330" t="s">
        <v>67</v>
      </c>
      <c r="D201" s="330" t="s">
        <v>68</v>
      </c>
      <c r="E201" s="206">
        <v>0</v>
      </c>
      <c r="F201" s="27">
        <v>1</v>
      </c>
      <c r="G201" s="27">
        <v>0.15</v>
      </c>
      <c r="H201" s="348" t="s">
        <v>1185</v>
      </c>
      <c r="I201" s="4" t="s">
        <v>1160</v>
      </c>
    </row>
    <row r="202" spans="1:9" ht="69.75" customHeight="1">
      <c r="A202" s="353"/>
      <c r="B202" s="332" t="s">
        <v>70</v>
      </c>
      <c r="C202" s="330" t="s">
        <v>71</v>
      </c>
      <c r="D202" s="330" t="s">
        <v>72</v>
      </c>
      <c r="E202" s="206">
        <v>0</v>
      </c>
      <c r="F202" s="27">
        <v>1</v>
      </c>
      <c r="G202" s="27">
        <v>0.5</v>
      </c>
      <c r="H202" s="42" t="s">
        <v>1149</v>
      </c>
      <c r="I202" s="4" t="s">
        <v>1160</v>
      </c>
    </row>
    <row r="203" spans="1:9" ht="18.75" customHeight="1">
      <c r="A203" s="504" t="s">
        <v>1281</v>
      </c>
      <c r="B203" s="504"/>
      <c r="C203" s="504"/>
      <c r="D203" s="504"/>
      <c r="E203" s="504"/>
      <c r="F203" s="504"/>
      <c r="G203" s="504"/>
      <c r="H203" s="504"/>
      <c r="I203" s="504"/>
    </row>
    <row r="204" spans="1:10" s="322" customFormat="1" ht="30" customHeight="1">
      <c r="A204" s="376" t="s">
        <v>1053</v>
      </c>
      <c r="B204" s="451" t="s">
        <v>479</v>
      </c>
      <c r="C204" s="451" t="s">
        <v>869</v>
      </c>
      <c r="D204" s="451" t="s">
        <v>902</v>
      </c>
      <c r="E204" s="451" t="s">
        <v>875</v>
      </c>
      <c r="F204" s="451"/>
      <c r="G204" s="451" t="s">
        <v>1080</v>
      </c>
      <c r="H204" s="451"/>
      <c r="I204" s="451" t="s">
        <v>485</v>
      </c>
      <c r="J204" s="178"/>
    </row>
    <row r="205" spans="1:10" s="322" customFormat="1" ht="36">
      <c r="A205" s="376"/>
      <c r="B205" s="451"/>
      <c r="C205" s="451"/>
      <c r="D205" s="451"/>
      <c r="E205" s="196" t="s">
        <v>873</v>
      </c>
      <c r="F205" s="196" t="s">
        <v>874</v>
      </c>
      <c r="G205" s="208" t="s">
        <v>1328</v>
      </c>
      <c r="H205" s="196" t="s">
        <v>391</v>
      </c>
      <c r="I205" s="451"/>
      <c r="J205" s="178"/>
    </row>
    <row r="206" spans="1:9" ht="96.75" customHeight="1">
      <c r="A206" s="353" t="s">
        <v>1326</v>
      </c>
      <c r="B206" s="353" t="s">
        <v>121</v>
      </c>
      <c r="C206" s="327" t="s">
        <v>980</v>
      </c>
      <c r="D206" s="327" t="s">
        <v>944</v>
      </c>
      <c r="E206" s="334">
        <v>0</v>
      </c>
      <c r="F206" s="19">
        <v>1</v>
      </c>
      <c r="G206" s="19">
        <v>1</v>
      </c>
      <c r="H206" s="348" t="s">
        <v>1393</v>
      </c>
      <c r="I206" s="327" t="s">
        <v>123</v>
      </c>
    </row>
    <row r="207" spans="1:9" ht="189.75" customHeight="1">
      <c r="A207" s="353"/>
      <c r="B207" s="353"/>
      <c r="C207" s="327" t="s">
        <v>981</v>
      </c>
      <c r="D207" s="327" t="s">
        <v>945</v>
      </c>
      <c r="E207" s="334">
        <v>0</v>
      </c>
      <c r="F207" s="327" t="s">
        <v>861</v>
      </c>
      <c r="G207" s="334">
        <v>74</v>
      </c>
      <c r="H207" s="348" t="s">
        <v>1417</v>
      </c>
      <c r="I207" s="327" t="s">
        <v>123</v>
      </c>
    </row>
    <row r="208" spans="1:9" ht="52.5" customHeight="1">
      <c r="A208" s="353"/>
      <c r="B208" s="377"/>
      <c r="C208" s="327" t="s">
        <v>982</v>
      </c>
      <c r="D208" s="327" t="s">
        <v>1040</v>
      </c>
      <c r="E208" s="334">
        <v>0</v>
      </c>
      <c r="F208" s="334">
        <v>8</v>
      </c>
      <c r="G208" s="334" t="s">
        <v>1390</v>
      </c>
      <c r="H208" s="348" t="s">
        <v>1389</v>
      </c>
      <c r="I208" s="327" t="s">
        <v>123</v>
      </c>
    </row>
    <row r="209" spans="1:9" ht="116.25" customHeight="1">
      <c r="A209" s="353"/>
      <c r="B209" s="377"/>
      <c r="C209" s="327" t="s">
        <v>1041</v>
      </c>
      <c r="D209" s="327" t="s">
        <v>1278</v>
      </c>
      <c r="E209" s="334">
        <v>0</v>
      </c>
      <c r="F209" s="334">
        <v>11</v>
      </c>
      <c r="G209" s="334" t="s">
        <v>1394</v>
      </c>
      <c r="H209" s="348" t="s">
        <v>1325</v>
      </c>
      <c r="I209" s="327" t="s">
        <v>123</v>
      </c>
    </row>
    <row r="210" spans="1:9" ht="42.75" customHeight="1">
      <c r="A210" s="353"/>
      <c r="B210" s="329" t="s">
        <v>66</v>
      </c>
      <c r="C210" s="327" t="s">
        <v>67</v>
      </c>
      <c r="D210" s="327" t="s">
        <v>68</v>
      </c>
      <c r="E210" s="19">
        <v>1</v>
      </c>
      <c r="F210" s="19">
        <v>1</v>
      </c>
      <c r="G210" s="19">
        <v>1</v>
      </c>
      <c r="H210" s="348" t="s">
        <v>1186</v>
      </c>
      <c r="I210" s="327" t="s">
        <v>123</v>
      </c>
    </row>
    <row r="211" spans="1:9" ht="60">
      <c r="A211" s="353"/>
      <c r="B211" s="329" t="s">
        <v>70</v>
      </c>
      <c r="C211" s="327" t="s">
        <v>71</v>
      </c>
      <c r="D211" s="327" t="s">
        <v>72</v>
      </c>
      <c r="E211" s="334">
        <v>0</v>
      </c>
      <c r="F211" s="19">
        <v>1</v>
      </c>
      <c r="G211" s="19">
        <v>1</v>
      </c>
      <c r="H211" s="42" t="s">
        <v>1149</v>
      </c>
      <c r="I211" s="327" t="s">
        <v>123</v>
      </c>
    </row>
    <row r="212" spans="1:9" ht="24.75" customHeight="1">
      <c r="A212" s="504" t="s">
        <v>1280</v>
      </c>
      <c r="B212" s="504"/>
      <c r="C212" s="504"/>
      <c r="D212" s="504"/>
      <c r="E212" s="504"/>
      <c r="F212" s="504"/>
      <c r="G212" s="504"/>
      <c r="H212" s="504"/>
      <c r="I212" s="504"/>
    </row>
    <row r="213" spans="1:10" s="322" customFormat="1" ht="30" customHeight="1">
      <c r="A213" s="376" t="s">
        <v>1053</v>
      </c>
      <c r="B213" s="451" t="s">
        <v>479</v>
      </c>
      <c r="C213" s="451" t="s">
        <v>869</v>
      </c>
      <c r="D213" s="451" t="s">
        <v>902</v>
      </c>
      <c r="E213" s="451" t="s">
        <v>875</v>
      </c>
      <c r="F213" s="451"/>
      <c r="G213" s="451" t="s">
        <v>1080</v>
      </c>
      <c r="H213" s="451"/>
      <c r="I213" s="451" t="s">
        <v>485</v>
      </c>
      <c r="J213" s="178"/>
    </row>
    <row r="214" spans="1:10" s="322" customFormat="1" ht="36">
      <c r="A214" s="376"/>
      <c r="B214" s="451"/>
      <c r="C214" s="451"/>
      <c r="D214" s="451"/>
      <c r="E214" s="196" t="s">
        <v>873</v>
      </c>
      <c r="F214" s="196" t="s">
        <v>874</v>
      </c>
      <c r="G214" s="208" t="s">
        <v>1328</v>
      </c>
      <c r="H214" s="196" t="s">
        <v>391</v>
      </c>
      <c r="I214" s="451"/>
      <c r="J214" s="178"/>
    </row>
    <row r="215" spans="1:9" ht="174.75" customHeight="1">
      <c r="A215" s="361" t="s">
        <v>1311</v>
      </c>
      <c r="B215" s="353" t="s">
        <v>124</v>
      </c>
      <c r="C215" s="353" t="s">
        <v>125</v>
      </c>
      <c r="D215" s="330" t="s">
        <v>946</v>
      </c>
      <c r="E215" s="334">
        <v>0</v>
      </c>
      <c r="F215" s="334" t="s">
        <v>129</v>
      </c>
      <c r="G215" s="334">
        <v>226</v>
      </c>
      <c r="H215" s="348" t="s">
        <v>1376</v>
      </c>
      <c r="I215" s="335" t="s">
        <v>127</v>
      </c>
    </row>
    <row r="216" spans="1:9" ht="60">
      <c r="A216" s="361"/>
      <c r="B216" s="353"/>
      <c r="C216" s="353"/>
      <c r="D216" s="330" t="s">
        <v>947</v>
      </c>
      <c r="E216" s="19">
        <v>1</v>
      </c>
      <c r="F216" s="19">
        <v>1</v>
      </c>
      <c r="G216" s="19">
        <v>1</v>
      </c>
      <c r="H216" s="348" t="s">
        <v>1310</v>
      </c>
      <c r="I216" s="335" t="s">
        <v>127</v>
      </c>
    </row>
    <row r="217" spans="1:9" ht="36">
      <c r="A217" s="361"/>
      <c r="B217" s="332" t="s">
        <v>66</v>
      </c>
      <c r="C217" s="330" t="s">
        <v>67</v>
      </c>
      <c r="D217" s="330" t="s">
        <v>68</v>
      </c>
      <c r="E217" s="19">
        <v>1</v>
      </c>
      <c r="F217" s="27">
        <v>1</v>
      </c>
      <c r="G217" s="27">
        <v>1</v>
      </c>
      <c r="H217" s="348" t="s">
        <v>1286</v>
      </c>
      <c r="I217" s="335" t="s">
        <v>127</v>
      </c>
    </row>
    <row r="218" spans="1:9" ht="60">
      <c r="A218" s="361"/>
      <c r="B218" s="332" t="s">
        <v>70</v>
      </c>
      <c r="C218" s="330" t="s">
        <v>71</v>
      </c>
      <c r="D218" s="330" t="s">
        <v>72</v>
      </c>
      <c r="E218" s="206">
        <v>0</v>
      </c>
      <c r="F218" s="27">
        <v>1</v>
      </c>
      <c r="G218" s="27">
        <v>1</v>
      </c>
      <c r="H218" s="42" t="s">
        <v>1149</v>
      </c>
      <c r="I218" s="335" t="s">
        <v>127</v>
      </c>
    </row>
    <row r="219" spans="1:9" ht="21" customHeight="1">
      <c r="A219" s="506" t="s">
        <v>1414</v>
      </c>
      <c r="B219" s="506"/>
      <c r="C219" s="506"/>
      <c r="D219" s="506"/>
      <c r="E219" s="506"/>
      <c r="F219" s="506"/>
      <c r="G219" s="506"/>
      <c r="H219" s="505" t="s">
        <v>964</v>
      </c>
      <c r="I219" s="505"/>
    </row>
    <row r="220" spans="1:6" ht="21" customHeight="1">
      <c r="A220" s="491" t="s">
        <v>1188</v>
      </c>
      <c r="B220" s="491"/>
      <c r="C220" s="491"/>
      <c r="D220" s="491"/>
      <c r="E220" s="491"/>
      <c r="F220" s="491"/>
    </row>
    <row r="221" spans="1:6" ht="24.75" customHeight="1">
      <c r="A221" s="491" t="s">
        <v>1074</v>
      </c>
      <c r="B221" s="491"/>
      <c r="C221" s="491"/>
      <c r="D221" s="491"/>
      <c r="E221" s="491"/>
      <c r="F221" s="491"/>
    </row>
    <row r="222" spans="7:8" ht="12">
      <c r="G222" s="296"/>
      <c r="H222" s="296"/>
    </row>
    <row r="223" spans="7:8" ht="12">
      <c r="G223" s="296"/>
      <c r="H223" s="296"/>
    </row>
    <row r="224" spans="1:8" ht="17.25" customHeight="1">
      <c r="A224" s="363"/>
      <c r="B224" s="363"/>
      <c r="G224" s="296"/>
      <c r="H224" s="296"/>
    </row>
    <row r="225" spans="1:8" ht="17.25" customHeight="1">
      <c r="A225" s="360"/>
      <c r="B225" s="360"/>
      <c r="G225" s="296"/>
      <c r="H225" s="296"/>
    </row>
    <row r="226" spans="7:8" ht="12">
      <c r="G226" s="296"/>
      <c r="H226" s="296"/>
    </row>
    <row r="227" spans="7:8" ht="17.25" customHeight="1">
      <c r="G227" s="296"/>
      <c r="H227" s="296"/>
    </row>
    <row r="228" spans="7:8" ht="12">
      <c r="G228" s="203"/>
      <c r="H228" s="203"/>
    </row>
    <row r="229" spans="7:8" ht="12">
      <c r="G229" s="203"/>
      <c r="H229" s="203"/>
    </row>
    <row r="236" ht="12.75">
      <c r="B236" s="326"/>
    </row>
  </sheetData>
  <sheetProtection/>
  <mergeCells count="188">
    <mergeCell ref="A1:B3"/>
    <mergeCell ref="C1:G1"/>
    <mergeCell ref="H1:I1"/>
    <mergeCell ref="C2:G2"/>
    <mergeCell ref="H2:I2"/>
    <mergeCell ref="C3:G3"/>
    <mergeCell ref="H3:I3"/>
    <mergeCell ref="A4:I4"/>
    <mergeCell ref="A5:I5"/>
    <mergeCell ref="A6:I6"/>
    <mergeCell ref="A7:A8"/>
    <mergeCell ref="B7:B8"/>
    <mergeCell ref="C7:C8"/>
    <mergeCell ref="D7:D8"/>
    <mergeCell ref="E7:F7"/>
    <mergeCell ref="G7:H7"/>
    <mergeCell ref="I7:I8"/>
    <mergeCell ref="A48:I48"/>
    <mergeCell ref="J7:J8"/>
    <mergeCell ref="B11:B12"/>
    <mergeCell ref="B13:B16"/>
    <mergeCell ref="B17:B18"/>
    <mergeCell ref="B20:B21"/>
    <mergeCell ref="C20:C21"/>
    <mergeCell ref="B22:B25"/>
    <mergeCell ref="B26:B27"/>
    <mergeCell ref="I38:I39"/>
    <mergeCell ref="A49:I49"/>
    <mergeCell ref="A50:A51"/>
    <mergeCell ref="B50:B51"/>
    <mergeCell ref="C50:C51"/>
    <mergeCell ref="D50:D51"/>
    <mergeCell ref="E50:F50"/>
    <mergeCell ref="G50:H50"/>
    <mergeCell ref="I50:I51"/>
    <mergeCell ref="A52:A53"/>
    <mergeCell ref="B52:B53"/>
    <mergeCell ref="A56:A57"/>
    <mergeCell ref="A58:A60"/>
    <mergeCell ref="A61:A69"/>
    <mergeCell ref="B63:B64"/>
    <mergeCell ref="A70:I70"/>
    <mergeCell ref="A71:I72"/>
    <mergeCell ref="A73:A74"/>
    <mergeCell ref="B73:B74"/>
    <mergeCell ref="C73:C74"/>
    <mergeCell ref="D73:D74"/>
    <mergeCell ref="E73:F73"/>
    <mergeCell ref="G73:H73"/>
    <mergeCell ref="I73:I74"/>
    <mergeCell ref="A75:A84"/>
    <mergeCell ref="B75:B80"/>
    <mergeCell ref="C76:C80"/>
    <mergeCell ref="A85:I85"/>
    <mergeCell ref="A86:I86"/>
    <mergeCell ref="A87:A88"/>
    <mergeCell ref="B87:B88"/>
    <mergeCell ref="C87:C88"/>
    <mergeCell ref="D87:D88"/>
    <mergeCell ref="E87:F87"/>
    <mergeCell ref="G87:H87"/>
    <mergeCell ref="I87:I88"/>
    <mergeCell ref="A89:A97"/>
    <mergeCell ref="B89:B91"/>
    <mergeCell ref="A98:I98"/>
    <mergeCell ref="A99:I99"/>
    <mergeCell ref="A100:A101"/>
    <mergeCell ref="B100:B101"/>
    <mergeCell ref="C100:C101"/>
    <mergeCell ref="D100:D101"/>
    <mergeCell ref="E100:F100"/>
    <mergeCell ref="G100:H100"/>
    <mergeCell ref="C111:C112"/>
    <mergeCell ref="D111:D112"/>
    <mergeCell ref="E111:F111"/>
    <mergeCell ref="G111:H111"/>
    <mergeCell ref="I100:I101"/>
    <mergeCell ref="A102:A107"/>
    <mergeCell ref="B102:B105"/>
    <mergeCell ref="C102:C104"/>
    <mergeCell ref="A109:I109"/>
    <mergeCell ref="A110:I110"/>
    <mergeCell ref="E127:F127"/>
    <mergeCell ref="G127:H127"/>
    <mergeCell ref="I111:I112"/>
    <mergeCell ref="A113:A124"/>
    <mergeCell ref="B113:B115"/>
    <mergeCell ref="C113:C115"/>
    <mergeCell ref="A125:I125"/>
    <mergeCell ref="A126:I126"/>
    <mergeCell ref="A111:A112"/>
    <mergeCell ref="B111:B112"/>
    <mergeCell ref="I127:I128"/>
    <mergeCell ref="A129:A142"/>
    <mergeCell ref="B130:B132"/>
    <mergeCell ref="B134:B137"/>
    <mergeCell ref="B138:B141"/>
    <mergeCell ref="A143:I143"/>
    <mergeCell ref="A127:A128"/>
    <mergeCell ref="B127:B128"/>
    <mergeCell ref="C127:C128"/>
    <mergeCell ref="D127:D128"/>
    <mergeCell ref="A144:I144"/>
    <mergeCell ref="A145:A146"/>
    <mergeCell ref="B145:B146"/>
    <mergeCell ref="C145:C146"/>
    <mergeCell ref="D145:D146"/>
    <mergeCell ref="E145:F145"/>
    <mergeCell ref="G145:H145"/>
    <mergeCell ref="I145:I146"/>
    <mergeCell ref="A147:A166"/>
    <mergeCell ref="B152:B156"/>
    <mergeCell ref="C153:C156"/>
    <mergeCell ref="B157:B160"/>
    <mergeCell ref="A167:I167"/>
    <mergeCell ref="A168:A169"/>
    <mergeCell ref="B168:B169"/>
    <mergeCell ref="C168:C169"/>
    <mergeCell ref="D168:D169"/>
    <mergeCell ref="E168:F168"/>
    <mergeCell ref="G168:H168"/>
    <mergeCell ref="I168:I169"/>
    <mergeCell ref="A170:A181"/>
    <mergeCell ref="B175:B176"/>
    <mergeCell ref="B178:B179"/>
    <mergeCell ref="C178:C179"/>
    <mergeCell ref="A182:I182"/>
    <mergeCell ref="A183:A184"/>
    <mergeCell ref="B183:B184"/>
    <mergeCell ref="C183:C184"/>
    <mergeCell ref="D183:D184"/>
    <mergeCell ref="E183:F183"/>
    <mergeCell ref="G183:H183"/>
    <mergeCell ref="I183:I184"/>
    <mergeCell ref="A194:A195"/>
    <mergeCell ref="B194:B195"/>
    <mergeCell ref="C194:C195"/>
    <mergeCell ref="D194:D195"/>
    <mergeCell ref="E194:F194"/>
    <mergeCell ref="G194:H194"/>
    <mergeCell ref="I194:I195"/>
    <mergeCell ref="A196:A202"/>
    <mergeCell ref="B200:B201"/>
    <mergeCell ref="A203:I203"/>
    <mergeCell ref="A204:A205"/>
    <mergeCell ref="B204:B205"/>
    <mergeCell ref="C204:C205"/>
    <mergeCell ref="D204:D205"/>
    <mergeCell ref="E204:F204"/>
    <mergeCell ref="G204:H204"/>
    <mergeCell ref="A206:A211"/>
    <mergeCell ref="B206:B209"/>
    <mergeCell ref="A212:I212"/>
    <mergeCell ref="A213:A214"/>
    <mergeCell ref="B213:B214"/>
    <mergeCell ref="C213:C214"/>
    <mergeCell ref="D213:D214"/>
    <mergeCell ref="E213:F213"/>
    <mergeCell ref="G213:H213"/>
    <mergeCell ref="A225:B225"/>
    <mergeCell ref="H219:I219"/>
    <mergeCell ref="A219:G219"/>
    <mergeCell ref="I213:I214"/>
    <mergeCell ref="A215:A218"/>
    <mergeCell ref="B215:B216"/>
    <mergeCell ref="C215:C216"/>
    <mergeCell ref="C38:C40"/>
    <mergeCell ref="A9:A19"/>
    <mergeCell ref="A220:F220"/>
    <mergeCell ref="A221:F221"/>
    <mergeCell ref="A224:B224"/>
    <mergeCell ref="A185:A192"/>
    <mergeCell ref="B185:B186"/>
    <mergeCell ref="B188:B190"/>
    <mergeCell ref="A193:I193"/>
    <mergeCell ref="I204:I205"/>
    <mergeCell ref="A34:A40"/>
    <mergeCell ref="B36:B40"/>
    <mergeCell ref="B31:B33"/>
    <mergeCell ref="B34:B35"/>
    <mergeCell ref="A20:A33"/>
    <mergeCell ref="B29:B30"/>
    <mergeCell ref="A41:A43"/>
    <mergeCell ref="B41:B43"/>
    <mergeCell ref="B44:B45"/>
    <mergeCell ref="C41:C43"/>
    <mergeCell ref="C44:C45"/>
    <mergeCell ref="A44:A47"/>
  </mergeCells>
  <printOptions/>
  <pageMargins left="0.2" right="0.2" top="0.25" bottom="0.25" header="0.3" footer="0.2"/>
  <pageSetup horizontalDpi="600" verticalDpi="600" orientation="landscape" paperSize="121" scale="70" r:id="rId2"/>
  <headerFooter>
    <oddFooter>&amp;R&amp;P</oddFooter>
  </headerFooter>
  <rowBreaks count="11" manualBreakCount="11">
    <brk id="47" max="255" man="1"/>
    <brk id="69" max="255" man="1"/>
    <brk id="97" max="255" man="1"/>
    <brk id="108" max="255" man="1"/>
    <brk id="124" max="255" man="1"/>
    <brk id="142" max="255" man="1"/>
    <brk id="166" max="255" man="1"/>
    <brk id="181" max="255" man="1"/>
    <brk id="192" max="255" man="1"/>
    <brk id="202" max="255" man="1"/>
    <brk id="21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dalozano</cp:lastModifiedBy>
  <cp:lastPrinted>2016-10-25T13:56:22Z</cp:lastPrinted>
  <dcterms:created xsi:type="dcterms:W3CDTF">2012-09-05T14:57:30Z</dcterms:created>
  <dcterms:modified xsi:type="dcterms:W3CDTF">2016-10-25T14:08:41Z</dcterms:modified>
  <cp:category/>
  <cp:version/>
  <cp:contentType/>
  <cp:contentStatus/>
</cp:coreProperties>
</file>